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2" windowWidth="19440" windowHeight="7992"/>
  </bookViews>
  <sheets>
    <sheet name="1+3B Viết" sheetId="11" r:id="rId1"/>
  </sheets>
  <definedNames>
    <definedName name="_xlnm._FilterDatabase" localSheetId="0" hidden="1">'1+3B Viết'!$A$11:$H$11</definedName>
    <definedName name="_xlnm.Print_Titles" localSheetId="0">'1+3B Viết'!$11:$11</definedName>
  </definedNames>
  <calcPr calcId="144525"/>
</workbook>
</file>

<file path=xl/calcChain.xml><?xml version="1.0" encoding="utf-8"?>
<calcChain xmlns="http://schemas.openxmlformats.org/spreadsheetml/2006/main">
  <c r="H63" i="11" l="1"/>
  <c r="H62" i="11"/>
  <c r="H61" i="11"/>
  <c r="H60" i="11"/>
  <c r="F49" i="11"/>
  <c r="F44" i="11"/>
  <c r="E44" i="11"/>
  <c r="F38" i="11"/>
  <c r="F32" i="11" s="1"/>
  <c r="E38" i="11"/>
  <c r="E32" i="11" s="1"/>
  <c r="F33" i="11"/>
  <c r="E33" i="11"/>
  <c r="F29" i="11"/>
  <c r="E29" i="11"/>
  <c r="F25" i="11"/>
  <c r="F24" i="11" s="1"/>
  <c r="E25" i="11"/>
  <c r="E24" i="11" s="1"/>
  <c r="E13" i="11" s="1"/>
  <c r="E56" i="11" s="1"/>
  <c r="F18" i="11"/>
  <c r="F14" i="11" s="1"/>
  <c r="E18" i="11"/>
  <c r="E14" i="11"/>
  <c r="F13" i="11" l="1"/>
  <c r="F56" i="11" s="1"/>
</calcChain>
</file>

<file path=xl/sharedStrings.xml><?xml version="1.0" encoding="utf-8"?>
<sst xmlns="http://schemas.openxmlformats.org/spreadsheetml/2006/main" count="117" uniqueCount="106">
  <si>
    <t>Ghi chú</t>
  </si>
  <si>
    <t>CỘNG HÒA XÃ HỘI CHỦ NGHĨA VIỆT NAM
Độc lập - Tự do - Hạnh phúc</t>
  </si>
  <si>
    <t>(1)</t>
  </si>
  <si>
    <t>(2)</t>
  </si>
  <si>
    <t>(3)</t>
  </si>
  <si>
    <t>(4)</t>
  </si>
  <si>
    <t>(5)</t>
  </si>
  <si>
    <t>(6)</t>
  </si>
  <si>
    <t>I</t>
  </si>
  <si>
    <t>II</t>
  </si>
  <si>
    <t>III</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</si>
  <si>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</si>
  <si>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TỰ ĐÁNH GIÁ KẾT QUẢ CÔNG TÁC CỦA CÁ NHÂN
Kỳ đánh giá:  Quý 1/2019</t>
  </si>
  <si>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</si>
  <si>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</si>
  <si>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</si>
  <si>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</si>
  <si>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</si>
  <si>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</si>
  <si>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</si>
  <si>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</si>
  <si>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</si>
  <si>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</si>
  <si>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</si>
  <si>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</si>
  <si>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</si>
  <si>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</si>
  <si>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</si>
  <si>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</si>
  <si>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</si>
  <si>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</si>
  <si>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</si>
  <si>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</si>
  <si>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</si>
  <si>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1.6</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</si>
  <si>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</si>
  <si>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</si>
  <si>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</si>
  <si>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</si>
  <si>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</si>
  <si>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</si>
  <si>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</si>
  <si>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</si>
  <si>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</si>
  <si>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</si>
  <si>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Nêu minh chứng thì mới có điểm</t>
  </si>
  <si>
    <t>2.3</t>
  </si>
  <si>
    <t>2.4</t>
  </si>
  <si>
    <t>2.5</t>
  </si>
  <si>
    <t>Hoàn thành nhiệm vụ vượt tiến độ, có chất lượng và hiệu quả; Sáng tạo, cải tiến phương pháp làm việc, nâng cao hiệu quả công việc.</t>
  </si>
  <si>
    <t>3.1</t>
  </si>
  <si>
    <t>3.2</t>
  </si>
  <si>
    <t>3.3</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</si>
  <si>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</si>
  <si>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</si>
  <si>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</si>
  <si>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</si>
  <si>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</si>
  <si>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</si>
  <si>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</si>
  <si>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</si>
  <si>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</si>
  <si>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</si>
  <si>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</si>
  <si>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</si>
  <si>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</si>
  <si>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</si>
  <si>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</si>
  <si>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</si>
  <si>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</si>
  <si>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x</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</si>
  <si>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</si>
  <si>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</si>
  <si>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</si>
  <si>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</si>
  <si>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</si>
  <si>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</si>
  <si>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</si>
  <si>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</si>
  <si>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</si>
  <si>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Mẫu (1+3) B</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</si>
  <si>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</si>
  <si>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Chấp hành sự điều động, phân công thường xuyên và đột xuất của nhà trường</t>
  </si>
  <si>
    <t>Thực hiện các báo cáo của đơn vị đúng hạn (1đ); trễ hạn 01 lần (0,5đ); không thực hiện hoặc không hoàn thành đúng tiến độ các nhiệm vụ được giao 02 lần (0đ)</t>
  </si>
  <si>
    <t>Không gây nhũng nhiễu, phiền hà, trục lợi cá nhân khi xử lý, giải quyết công việc. Vi phạm 1 lần trở lên (sau khi kết quả xác minh là sai phạm) (0đ)</t>
  </si>
  <si>
    <t>Chỉ đạo, điều hành, kiểm soát việc thực hiện nhiệm vụ của đơn vị đảm bảo kịp thời, không bỏ sót nhiệm vụ. Giải quyết công việc đúng quy trình, quy định</t>
  </si>
  <si>
    <t>Ứng dụng CNTT trong việc xây dựng lịch công tác tuần, tháng, quý của cá nhân, đơn vị và chia sẻ thông tin đến toàn thể thành viên trong đơn vị (2đ), không thực hiện (0đ)</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</si>
  <si>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</si>
  <si>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Đơn vị thực hiện nhiệm vụ được giao đúng quy trình, quy định, đúng hạn (1đ); vi phạm/không đúng hạn 01 lần (1đ); 2 lần trở lên (0đ).</t>
  </si>
  <si>
    <t>Xây dựng kế hoạch công tác quí, tổng kết đánh giá, báo cáo kết quả thực hiện cho thành viên Ban Giám hiệu được phân công phụ trách (2đ), không thực hiện (0đ)</t>
  </si>
  <si>
    <t>Có năng lực tập hợp cán bộ, công chức, viên chức, xây dựng đơn vị/bộ phận đoàn kết, thống nhất. Phối hợp, tạo lập mối quan hệ tốt với cá nhân, tổ chức có liên quan trong thực hiện nhiệm vụ.</t>
  </si>
  <si>
    <t>Số lượt CB-GV-NV thuộc đơn vị có kết quả thi đua tháng trong quý không đạt loại A: Từ 20% đến dưới 30% (1đ); Trên 30% (0đ)</t>
  </si>
  <si>
    <t>Đơn vị để xảy ra mâu thuẫn mất đoàn kết nội bộ (Khiếu kiện, khiếu nại do giải quyết không thỏa đáng các sự việc liên quan đến chuyên môn của đơn vị): 1 lần (1 đ); 2 lần trở lên (0đ)</t>
  </si>
  <si>
    <t>Thực hiện, hỗ trợ công việc đột xuất do Ban giám hiệu/ Trưởng đơn vị điều động, phân công được đánh giá đạt hiệu quả</t>
  </si>
  <si>
    <t>Đơn vị hoàn thành công việc được giao vượt tiến độ có chất lượng và hiệu quả, không sai sót chuyên môn: từ 30% đầu công việc trở lên (3đ); từ 20-&lt;30% (2đ); từ 10-&lt;20% (1đ)</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</si>
  <si>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</si>
  <si>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</si>
  <si>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</si>
  <si>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</si>
  <si>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r>
      <t xml:space="preserve">Kết quả phân loại cuối cùng </t>
    </r>
    <r>
      <rPr>
        <sz val="11"/>
        <color indexed="8"/>
        <rFont val="Times New Roman"/>
        <family val="1"/>
      </rPr>
      <t>(đánh dấu X)</t>
    </r>
  </si>
  <si>
    <t>Tp.HCM, ngày 20 tháng 3 năm 2019</t>
  </si>
  <si>
    <t>Họ và tên:   Hoàng Văn Viết</t>
  </si>
  <si>
    <t xml:space="preserve">Chức vụ:   Phó Trường khoa </t>
  </si>
  <si>
    <r>
      <t>Đơn vị công tác</t>
    </r>
    <r>
      <rPr>
        <b/>
        <i/>
        <sz val="12"/>
        <color indexed="8"/>
        <rFont val="Times New Roman"/>
        <family val="1"/>
      </rPr>
      <t xml:space="preserve"> (phòng, khoa…):  Khoa Công nghệ Nhiệt - Lạnh</t>
    </r>
  </si>
  <si>
    <t>Đơn vị bảo quản, quản lý tốt hồ sơ, tài liệu, công cụ, dụng cụ, trang thiết bị làm việc (2đ). Đơn vị để mất, hư hỏng hoặc làm sai  hồ sơ, tài liệu liên quan đến nhiệm vụ được phân công 1 lần (1đ); từ 2 lần trở lên (0đ).</t>
  </si>
  <si>
    <t>Đôn đốc, chỉ đạo, động viên các thành viên trong đơn vị tham gia công tác đột xuất của Nhà trường, của đơn vị đạt kết quả (2đ)</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</si>
</sst>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47"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1"/>
      <color theme="1"/>
      <name val="Times New Roman"/>
      <family val="1"/>
    </font>
    <font>
      <b/>
      <sz val="11"/>
      <color indexed="8"/>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13"/>
      <color indexed="30"/>
      <name val="Times New Roman"/>
      <family val="1"/>
    </font>
    <font>
      <b/>
      <i/>
      <sz val="9"/>
      <color indexed="8"/>
      <name val="Times New Roman"/>
      <family val="1"/>
    </font>
    <font>
      <sz val="9"/>
      <color indexed="8"/>
      <name val="Times New Roman"/>
      <family val="1"/>
    </font>
    <font>
      <sz val="13"/>
      <color indexed="17"/>
      <name val="Times New Roman"/>
      <family val="1"/>
    </font>
    <font>
      <b/>
      <i/>
      <sz val="10"/>
      <name val="Times New Roman"/>
      <family val="1"/>
    </font>
    <font>
      <sz val="11"/>
      <color indexed="8"/>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91">
    <xf numFmtId="0" fontId="0" fillId="0" borderId="0" xfId="0"/>
    <xf numFmtId="0" fontId="24" fillId="0" borderId="10" xfId="0" applyFont="1" applyFill="1" applyBorder="1" applyAlignment="1" applyProtection="1">
      <alignment horizontal="center" vertical="center" wrapText="1"/>
      <protection locked="0"/>
    </xf>
    <xf numFmtId="0" fontId="26" fillId="0" borderId="0" xfId="0" applyFont="1" applyFill="1" applyAlignment="1" applyProtection="1">
      <alignment horizontal="center" vertical="center" wrapText="1"/>
      <protection locked="0"/>
    </xf>
    <xf numFmtId="0" fontId="26" fillId="0" borderId="0" xfId="0" applyFont="1" applyFill="1" applyAlignment="1" applyProtection="1">
      <alignment horizontal="left" vertical="center" wrapText="1"/>
      <protection locked="0"/>
    </xf>
    <xf numFmtId="0" fontId="34" fillId="0" borderId="0" xfId="0" applyFont="1" applyFill="1" applyAlignment="1" applyProtection="1">
      <alignment vertical="center" wrapText="1"/>
      <protection locked="0"/>
    </xf>
    <xf numFmtId="0" fontId="33" fillId="0" borderId="0" xfId="0" applyFont="1" applyFill="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35" fillId="0" borderId="10" xfId="0" quotePrefix="1" applyFont="1" applyFill="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protection locked="0"/>
    </xf>
    <xf numFmtId="0" fontId="37"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xf>
    <xf numFmtId="0" fontId="24" fillId="0" borderId="0" xfId="0" applyFont="1" applyFill="1" applyAlignment="1" applyProtection="1">
      <alignment horizontal="center" vertical="center" wrapText="1"/>
      <protection locked="0"/>
    </xf>
    <xf numFmtId="0" fontId="24" fillId="0" borderId="10" xfId="0" applyFont="1" applyBorder="1" applyAlignment="1" applyProtection="1">
      <alignment horizontal="center" vertical="center" wrapText="1"/>
    </xf>
    <xf numFmtId="0" fontId="24" fillId="0" borderId="10" xfId="0" applyFont="1" applyBorder="1" applyAlignment="1" applyProtection="1">
      <alignment horizontal="center" vertical="center" wrapText="1"/>
      <protection locked="0"/>
    </xf>
    <xf numFmtId="0" fontId="24" fillId="0" borderId="0" xfId="0" applyFont="1" applyAlignment="1" applyProtection="1">
      <alignment horizontal="center" vertical="center" wrapText="1"/>
      <protection locked="0"/>
    </xf>
    <xf numFmtId="0" fontId="32" fillId="0" borderId="10" xfId="0" applyFont="1" applyBorder="1" applyAlignment="1" applyProtection="1">
      <alignment horizontal="center" vertical="center" wrapText="1"/>
      <protection locked="0"/>
    </xf>
    <xf numFmtId="0" fontId="32" fillId="0" borderId="0" xfId="0" applyFont="1" applyAlignment="1" applyProtection="1">
      <alignment horizontal="center" vertical="center" wrapText="1"/>
      <protection locked="0"/>
    </xf>
    <xf numFmtId="0" fontId="21"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vertical="center" wrapText="1"/>
    </xf>
    <xf numFmtId="0" fontId="38" fillId="0" borderId="10" xfId="0" applyFont="1" applyFill="1" applyBorder="1" applyAlignment="1" applyProtection="1">
      <alignment vertical="center" wrapText="1"/>
    </xf>
    <xf numFmtId="0" fontId="32" fillId="0" borderId="10" xfId="0" applyFont="1" applyFill="1" applyBorder="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24" fillId="0" borderId="10" xfId="0" applyFont="1" applyFill="1" applyBorder="1" applyAlignment="1" applyProtection="1">
      <alignment horizontal="center" vertical="center" wrapText="1"/>
    </xf>
    <xf numFmtId="0" fontId="25" fillId="0" borderId="10" xfId="0" applyFont="1" applyFill="1" applyBorder="1" applyAlignment="1" applyProtection="1">
      <alignment horizontal="center" vertical="center" wrapText="1"/>
    </xf>
    <xf numFmtId="0" fontId="26" fillId="0" borderId="0" xfId="0" applyFont="1" applyFill="1" applyAlignment="1" applyProtection="1">
      <alignment horizontal="center" vertical="center" wrapText="1"/>
    </xf>
    <xf numFmtId="0" fontId="31" fillId="0" borderId="10" xfId="0" applyFont="1" applyFill="1" applyBorder="1" applyAlignment="1" applyProtection="1">
      <alignment horizontal="center" vertical="center" wrapText="1"/>
    </xf>
    <xf numFmtId="0" fontId="30" fillId="0" borderId="0" xfId="0" applyFont="1" applyFill="1" applyAlignment="1" applyProtection="1">
      <alignment horizontal="center" vertical="center" wrapText="1"/>
      <protection locked="0"/>
    </xf>
    <xf numFmtId="0" fontId="29" fillId="0" borderId="0" xfId="0" applyFont="1" applyFill="1" applyAlignment="1" applyProtection="1">
      <alignment vertical="center" wrapText="1"/>
      <protection locked="0"/>
    </xf>
    <xf numFmtId="0" fontId="30" fillId="0" borderId="0" xfId="0" applyFont="1" applyFill="1" applyAlignment="1" applyProtection="1">
      <alignment vertical="center" wrapText="1"/>
      <protection locked="0"/>
    </xf>
    <xf numFmtId="0" fontId="30" fillId="0" borderId="0" xfId="0" applyFont="1" applyFill="1" applyAlignment="1" applyProtection="1">
      <alignment horizontal="left" vertical="center" wrapText="1"/>
      <protection locked="0"/>
    </xf>
    <xf numFmtId="0" fontId="25" fillId="0" borderId="0" xfId="0" applyFont="1" applyFill="1" applyAlignment="1" applyProtection="1">
      <alignment vertical="top" wrapText="1"/>
      <protection locked="0"/>
    </xf>
    <xf numFmtId="0" fontId="20" fillId="0" borderId="10" xfId="0" applyFont="1" applyBorder="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5" fillId="0" borderId="10" xfId="0" applyFont="1" applyFill="1" applyBorder="1" applyAlignment="1" applyProtection="1">
      <alignment horizontal="center" vertical="center" wrapText="1"/>
      <protection locked="0"/>
    </xf>
    <xf numFmtId="0" fontId="42" fillId="0" borderId="0" xfId="0" applyFont="1" applyFill="1" applyAlignment="1" applyProtection="1">
      <alignment horizontal="center" vertical="center" wrapText="1"/>
      <protection locked="0"/>
    </xf>
    <xf numFmtId="0" fontId="43" fillId="0" borderId="10" xfId="0" quotePrefix="1"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xf>
    <xf numFmtId="0" fontId="20" fillId="0" borderId="10" xfId="0" applyFont="1" applyFill="1" applyBorder="1" applyAlignment="1" applyProtection="1">
      <alignment horizontal="center" vertical="center" wrapText="1"/>
    </xf>
    <xf numFmtId="0" fontId="25" fillId="0" borderId="10" xfId="0" applyFont="1" applyBorder="1" applyAlignment="1" applyProtection="1">
      <alignment horizontal="center" vertical="center" wrapText="1"/>
    </xf>
    <xf numFmtId="0" fontId="21" fillId="0" borderId="10" xfId="0" applyFont="1" applyFill="1" applyBorder="1" applyAlignment="1" applyProtection="1">
      <alignment horizontal="center" vertical="center" wrapText="1"/>
    </xf>
    <xf numFmtId="0" fontId="21" fillId="0" borderId="10" xfId="0" applyFont="1" applyBorder="1" applyAlignment="1" applyProtection="1">
      <alignment horizontal="center" vertical="center" wrapText="1"/>
    </xf>
    <xf numFmtId="0" fontId="23" fillId="0" borderId="11" xfId="0" applyFont="1" applyFill="1" applyBorder="1" applyAlignment="1" applyProtection="1">
      <alignment horizontal="center" vertical="center" wrapText="1"/>
    </xf>
    <xf numFmtId="0" fontId="26" fillId="0" borderId="0" xfId="0" applyFont="1" applyFill="1" applyAlignment="1" applyProtection="1">
      <alignment vertical="center" wrapText="1"/>
      <protection locked="0"/>
    </xf>
    <xf numFmtId="0" fontId="45" fillId="0" borderId="10" xfId="0" applyFont="1" applyFill="1" applyBorder="1" applyAlignment="1" applyProtection="1">
      <alignment horizontal="center" vertical="center" wrapText="1"/>
      <protection locked="0"/>
    </xf>
    <xf numFmtId="0" fontId="33" fillId="0" borderId="14" xfId="0" applyFont="1" applyFill="1" applyBorder="1" applyAlignment="1" applyProtection="1">
      <alignment horizontal="center" vertical="center" wrapText="1"/>
      <protection locked="0"/>
    </xf>
    <xf numFmtId="0" fontId="33" fillId="0" borderId="11" xfId="0" applyFont="1" applyFill="1" applyBorder="1" applyAlignment="1" applyProtection="1">
      <alignment horizontal="justify" vertical="center" wrapText="1"/>
      <protection locked="0"/>
    </xf>
    <xf numFmtId="0" fontId="33" fillId="0" borderId="13" xfId="0" applyFont="1" applyFill="1" applyBorder="1" applyAlignment="1" applyProtection="1">
      <alignment horizontal="justify" vertical="center" wrapText="1"/>
      <protection locked="0"/>
    </xf>
    <xf numFmtId="0" fontId="33" fillId="0" borderId="12" xfId="0" applyFont="1" applyFill="1" applyBorder="1" applyAlignment="1" applyProtection="1">
      <alignment horizontal="justify" vertical="center" wrapText="1"/>
      <protection locked="0"/>
    </xf>
    <xf numFmtId="0" fontId="29" fillId="0" borderId="15"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24" fillId="0" borderId="10" xfId="0" applyFont="1" applyFill="1" applyBorder="1" applyAlignment="1" applyProtection="1">
      <alignment horizontal="center" vertical="center" wrapText="1"/>
      <protection locked="0"/>
    </xf>
    <xf numFmtId="0" fontId="24" fillId="0" borderId="11" xfId="0" applyFont="1" applyFill="1" applyBorder="1" applyAlignment="1" applyProtection="1">
      <alignment horizontal="center" vertical="center" wrapText="1"/>
      <protection locked="0"/>
    </xf>
    <xf numFmtId="0" fontId="24" fillId="0" borderId="12" xfId="0" applyFont="1" applyFill="1" applyBorder="1" applyAlignment="1" applyProtection="1">
      <alignment horizontal="center" vertical="center" wrapText="1"/>
      <protection locked="0"/>
    </xf>
    <xf numFmtId="0" fontId="29" fillId="0" borderId="0" xfId="0" applyFont="1" applyFill="1" applyAlignment="1" applyProtection="1">
      <alignment horizontal="center" vertical="center" wrapText="1"/>
      <protection locked="0"/>
    </xf>
    <xf numFmtId="0" fontId="25" fillId="0" borderId="0" xfId="0" applyFont="1" applyFill="1" applyAlignment="1" applyProtection="1">
      <alignment horizontal="center" vertical="top" wrapText="1"/>
      <protection locked="0"/>
    </xf>
    <xf numFmtId="0" fontId="33" fillId="0" borderId="10" xfId="0" applyFont="1" applyFill="1" applyBorder="1" applyAlignment="1" applyProtection="1">
      <alignment horizontal="center" vertical="center" wrapText="1"/>
      <protection locked="0"/>
    </xf>
    <xf numFmtId="0" fontId="33" fillId="0" borderId="11" xfId="0" applyFont="1" applyFill="1" applyBorder="1" applyAlignment="1" applyProtection="1">
      <alignment horizontal="center" vertical="center" wrapText="1"/>
      <protection locked="0"/>
    </xf>
    <xf numFmtId="0" fontId="33" fillId="0" borderId="12" xfId="0" applyFont="1" applyFill="1" applyBorder="1" applyAlignment="1" applyProtection="1">
      <alignment horizontal="center" vertical="center" wrapText="1"/>
      <protection locked="0"/>
    </xf>
    <xf numFmtId="0" fontId="33" fillId="0" borderId="0" xfId="0" applyFont="1" applyFill="1" applyBorder="1" applyAlignment="1" applyProtection="1">
      <alignment horizontal="left" vertical="center" wrapText="1"/>
      <protection locked="0"/>
    </xf>
    <xf numFmtId="0" fontId="21" fillId="0" borderId="11" xfId="0" applyFont="1" applyFill="1" applyBorder="1" applyAlignment="1" applyProtection="1">
      <alignment horizontal="justify" vertical="center" wrapText="1"/>
      <protection locked="0"/>
    </xf>
    <xf numFmtId="0" fontId="21" fillId="0" borderId="13" xfId="0" applyFont="1" applyFill="1" applyBorder="1" applyAlignment="1" applyProtection="1">
      <alignment horizontal="justify" vertical="center" wrapText="1"/>
      <protection locked="0"/>
    </xf>
    <xf numFmtId="0" fontId="21" fillId="0" borderId="12"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36" fillId="0" borderId="12" xfId="0" applyFont="1" applyFill="1" applyBorder="1" applyAlignment="1" applyProtection="1">
      <alignment horizontal="justify" vertical="center" wrapText="1"/>
      <protection locked="0"/>
    </xf>
    <xf numFmtId="0" fontId="24" fillId="0" borderId="11" xfId="0" applyFont="1" applyFill="1" applyBorder="1" applyAlignment="1" applyProtection="1">
      <alignment horizontal="justify" vertical="center" wrapText="1"/>
      <protection locked="0"/>
    </xf>
    <xf numFmtId="0" fontId="24" fillId="0" borderId="13" xfId="0" applyFont="1" applyFill="1" applyBorder="1" applyAlignment="1" applyProtection="1">
      <alignment horizontal="justify" vertical="center" wrapText="1"/>
      <protection locked="0"/>
    </xf>
    <xf numFmtId="0" fontId="24" fillId="0" borderId="12" xfId="0" applyFont="1" applyFill="1" applyBorder="1" applyAlignment="1" applyProtection="1">
      <alignment horizontal="justify" vertical="center" wrapText="1"/>
      <protection locked="0"/>
    </xf>
    <xf numFmtId="0" fontId="25" fillId="0" borderId="11" xfId="0" applyFont="1" applyFill="1" applyBorder="1" applyAlignment="1" applyProtection="1">
      <alignment horizontal="center" vertical="center" wrapText="1"/>
      <protection locked="0"/>
    </xf>
    <xf numFmtId="0" fontId="25" fillId="0" borderId="13" xfId="0" applyFont="1" applyFill="1" applyBorder="1" applyAlignment="1" applyProtection="1">
      <alignment horizontal="center" vertical="center" wrapText="1"/>
      <protection locked="0"/>
    </xf>
    <xf numFmtId="0" fontId="25" fillId="0" borderId="12" xfId="0" applyFont="1" applyFill="1" applyBorder="1" applyAlignment="1" applyProtection="1">
      <alignment horizontal="center" vertical="center" wrapText="1"/>
      <protection locked="0"/>
    </xf>
    <xf numFmtId="0" fontId="21" fillId="0" borderId="11" xfId="0" applyFont="1" applyBorder="1" applyAlignment="1" applyProtection="1">
      <alignment horizontal="justify" vertical="center" wrapText="1"/>
      <protection locked="0"/>
    </xf>
    <xf numFmtId="0" fontId="21" fillId="0" borderId="13" xfId="0" applyFont="1" applyBorder="1" applyAlignment="1" applyProtection="1">
      <alignment horizontal="justify" vertical="center" wrapText="1"/>
      <protection locked="0"/>
    </xf>
    <xf numFmtId="0" fontId="21" fillId="0" borderId="12" xfId="0" applyFont="1" applyBorder="1" applyAlignment="1" applyProtection="1">
      <alignment horizontal="justify" vertical="center" wrapText="1"/>
      <protection locked="0"/>
    </xf>
    <xf numFmtId="0" fontId="36" fillId="0" borderId="10"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left" vertical="center" wrapText="1"/>
      <protection locked="0"/>
    </xf>
    <xf numFmtId="0" fontId="36" fillId="0" borderId="13" xfId="0" applyFont="1" applyFill="1" applyBorder="1" applyAlignment="1" applyProtection="1">
      <alignment horizontal="left" vertical="center" wrapText="1"/>
      <protection locked="0"/>
    </xf>
    <xf numFmtId="0" fontId="36" fillId="0" borderId="12" xfId="0" applyFont="1" applyFill="1" applyBorder="1" applyAlignment="1" applyProtection="1">
      <alignment horizontal="left" vertical="center" wrapText="1"/>
      <protection locked="0"/>
    </xf>
    <xf numFmtId="0" fontId="33" fillId="0" borderId="0" xfId="0" applyFont="1" applyFill="1" applyAlignment="1" applyProtection="1">
      <alignment horizontal="left" vertical="center" wrapText="1"/>
      <protection locked="0"/>
    </xf>
    <xf numFmtId="0" fontId="25" fillId="0" borderId="10" xfId="0" applyFont="1" applyFill="1" applyBorder="1" applyAlignment="1" applyProtection="1">
      <alignment horizontal="center" vertical="center" wrapText="1"/>
      <protection locked="0"/>
    </xf>
    <xf numFmtId="0" fontId="35" fillId="0" borderId="11" xfId="0" quotePrefix="1" applyFont="1" applyFill="1" applyBorder="1" applyAlignment="1" applyProtection="1">
      <alignment horizontal="center" vertical="center" wrapText="1"/>
      <protection locked="0"/>
    </xf>
    <xf numFmtId="0" fontId="35" fillId="0" borderId="13" xfId="0" applyFont="1" applyFill="1" applyBorder="1" applyAlignment="1" applyProtection="1">
      <alignment horizontal="center" vertical="center" wrapText="1"/>
      <protection locked="0"/>
    </xf>
    <xf numFmtId="0" fontId="35" fillId="0" borderId="12" xfId="0" applyFont="1" applyFill="1" applyBorder="1" applyAlignment="1" applyProtection="1">
      <alignment horizontal="center" vertical="center" wrapText="1"/>
      <protection locked="0"/>
    </xf>
    <xf numFmtId="0" fontId="28" fillId="0" borderId="0" xfId="0" quotePrefix="1" applyFont="1" applyFill="1" applyAlignment="1" applyProtection="1">
      <alignment horizontal="center" vertical="center" wrapText="1"/>
      <protection locked="0"/>
    </xf>
    <xf numFmtId="0" fontId="21" fillId="0" borderId="11" xfId="0" applyFont="1" applyFill="1" applyBorder="1" applyAlignment="1" applyProtection="1">
      <alignment vertical="center" wrapText="1"/>
      <protection locked="0"/>
    </xf>
    <xf numFmtId="0" fontId="21" fillId="0" borderId="13" xfId="0" applyFont="1" applyFill="1" applyBorder="1" applyAlignment="1" applyProtection="1">
      <alignment vertical="center" wrapText="1"/>
      <protection locked="0"/>
    </xf>
    <xf numFmtId="0" fontId="21" fillId="0" borderId="12" xfId="0" applyFont="1" applyFill="1" applyBorder="1" applyAlignment="1" applyProtection="1">
      <alignment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a:extLst>
            <a:ext uri="{FF2B5EF4-FFF2-40B4-BE49-F238E27FC236}">
              <a16:creationId xmlns="" xmlns:a16="http://schemas.microsoft.com/office/drawing/2014/main" id="{093681C3-56EA-4C74-94D5-47218237D03C}"/>
            </a:ext>
          </a:extLst>
        </xdr:cNvPr>
        <xdr:cNvCxnSpPr/>
      </xdr:nvCxnSpPr>
      <xdr:spPr>
        <a:xfrm flipV="1">
          <a:off x="108893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178324</xdr:colOff>
      <xdr:row>1</xdr:row>
      <xdr:rowOff>428377</xdr:rowOff>
    </xdr:from>
    <xdr:to>
      <xdr:col>6</xdr:col>
      <xdr:colOff>626932</xdr:colOff>
      <xdr:row>1</xdr:row>
      <xdr:rowOff>428377</xdr:rowOff>
    </xdr:to>
    <xdr:cxnSp macro="">
      <xdr:nvCxnSpPr>
        <xdr:cNvPr id="3" name="Straight Connector 2">
          <a:extLst>
            <a:ext uri="{FF2B5EF4-FFF2-40B4-BE49-F238E27FC236}">
              <a16:creationId xmlns="" xmlns:a16="http://schemas.microsoft.com/office/drawing/2014/main" id="{5D38C909-831C-4FAC-9A51-C79A299BC0C6}"/>
            </a:ext>
          </a:extLst>
        </xdr:cNvPr>
        <xdr:cNvCxnSpPr/>
      </xdr:nvCxnSpPr>
      <xdr:spPr>
        <a:xfrm>
          <a:off x="3957844" y="626497"/>
          <a:ext cx="18659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H75"/>
  <sheetViews>
    <sheetView tabSelected="1" topLeftCell="A46" zoomScale="115" zoomScaleNormal="115" workbookViewId="0">
      <selection activeCell="M66" sqref="M66"/>
    </sheetView>
  </sheetViews>
  <sheetFormatPr defaultRowHeight="15.6" x14ac:dyDescent="0.3"/>
  <cols>
    <col min="1" max="1" width="4.44140625" style="2" customWidth="1"/>
    <col min="2" max="2" width="28" style="3" customWidth="1"/>
    <col min="3" max="4" width="11.33203125" style="2" customWidth="1"/>
    <col min="5" max="5" width="9.6640625" style="2" customWidth="1"/>
    <col min="6" max="6" width="11" style="2" customWidth="1"/>
    <col min="7" max="7" width="10.44140625" style="2" customWidth="1"/>
    <col min="8" max="8" width="10.88671875" style="2" customWidth="1"/>
    <col min="9" max="9" width="2.88671875" style="2" customWidth="1"/>
    <col min="10" max="256" width="9.109375" style="2"/>
    <col min="257" max="257" width="4.44140625" style="2" customWidth="1"/>
    <col min="258" max="258" width="28" style="2" customWidth="1"/>
    <col min="259" max="260" width="11.33203125" style="2" customWidth="1"/>
    <col min="261" max="261" width="9.6640625" style="2" customWidth="1"/>
    <col min="262" max="262" width="11" style="2" customWidth="1"/>
    <col min="263" max="263" width="10.44140625" style="2" customWidth="1"/>
    <col min="264" max="264" width="10.88671875" style="2" customWidth="1"/>
    <col min="265" max="265" width="2.88671875" style="2" customWidth="1"/>
    <col min="266" max="512" width="9.109375" style="2"/>
    <col min="513" max="513" width="4.44140625" style="2" customWidth="1"/>
    <col min="514" max="514" width="28" style="2" customWidth="1"/>
    <col min="515" max="516" width="11.33203125" style="2" customWidth="1"/>
    <col min="517" max="517" width="9.6640625" style="2" customWidth="1"/>
    <col min="518" max="518" width="11" style="2" customWidth="1"/>
    <col min="519" max="519" width="10.44140625" style="2" customWidth="1"/>
    <col min="520" max="520" width="10.88671875" style="2" customWidth="1"/>
    <col min="521" max="521" width="2.88671875" style="2" customWidth="1"/>
    <col min="522" max="768" width="9.109375" style="2"/>
    <col min="769" max="769" width="4.44140625" style="2" customWidth="1"/>
    <col min="770" max="770" width="28" style="2" customWidth="1"/>
    <col min="771" max="772" width="11.33203125" style="2" customWidth="1"/>
    <col min="773" max="773" width="9.6640625" style="2" customWidth="1"/>
    <col min="774" max="774" width="11" style="2" customWidth="1"/>
    <col min="775" max="775" width="10.44140625" style="2" customWidth="1"/>
    <col min="776" max="776" width="10.88671875" style="2" customWidth="1"/>
    <col min="777" max="777" width="2.88671875" style="2" customWidth="1"/>
    <col min="778" max="1024" width="8.88671875" style="2"/>
    <col min="1025" max="1025" width="4.44140625" style="2" customWidth="1"/>
    <col min="1026" max="1026" width="28" style="2" customWidth="1"/>
    <col min="1027" max="1028" width="11.33203125" style="2" customWidth="1"/>
    <col min="1029" max="1029" width="9.6640625" style="2" customWidth="1"/>
    <col min="1030" max="1030" width="11" style="2" customWidth="1"/>
    <col min="1031" max="1031" width="10.44140625" style="2" customWidth="1"/>
    <col min="1032" max="1032" width="10.88671875" style="2" customWidth="1"/>
    <col min="1033" max="1033" width="2.88671875" style="2" customWidth="1"/>
    <col min="1034" max="1280" width="9.109375" style="2"/>
    <col min="1281" max="1281" width="4.44140625" style="2" customWidth="1"/>
    <col min="1282" max="1282" width="28" style="2" customWidth="1"/>
    <col min="1283" max="1284" width="11.33203125" style="2" customWidth="1"/>
    <col min="1285" max="1285" width="9.6640625" style="2" customWidth="1"/>
    <col min="1286" max="1286" width="11" style="2" customWidth="1"/>
    <col min="1287" max="1287" width="10.44140625" style="2" customWidth="1"/>
    <col min="1288" max="1288" width="10.88671875" style="2" customWidth="1"/>
    <col min="1289" max="1289" width="2.88671875" style="2" customWidth="1"/>
    <col min="1290" max="1536" width="9.109375" style="2"/>
    <col min="1537" max="1537" width="4.44140625" style="2" customWidth="1"/>
    <col min="1538" max="1538" width="28" style="2" customWidth="1"/>
    <col min="1539" max="1540" width="11.33203125" style="2" customWidth="1"/>
    <col min="1541" max="1541" width="9.6640625" style="2" customWidth="1"/>
    <col min="1542" max="1542" width="11" style="2" customWidth="1"/>
    <col min="1543" max="1543" width="10.44140625" style="2" customWidth="1"/>
    <col min="1544" max="1544" width="10.88671875" style="2" customWidth="1"/>
    <col min="1545" max="1545" width="2.88671875" style="2" customWidth="1"/>
    <col min="1546" max="1792" width="9.109375" style="2"/>
    <col min="1793" max="1793" width="4.44140625" style="2" customWidth="1"/>
    <col min="1794" max="1794" width="28" style="2" customWidth="1"/>
    <col min="1795" max="1796" width="11.33203125" style="2" customWidth="1"/>
    <col min="1797" max="1797" width="9.6640625" style="2" customWidth="1"/>
    <col min="1798" max="1798" width="11" style="2" customWidth="1"/>
    <col min="1799" max="1799" width="10.44140625" style="2" customWidth="1"/>
    <col min="1800" max="1800" width="10.88671875" style="2" customWidth="1"/>
    <col min="1801" max="1801" width="2.88671875" style="2" customWidth="1"/>
    <col min="1802" max="2048" width="8.88671875" style="2"/>
    <col min="2049" max="2049" width="4.44140625" style="2" customWidth="1"/>
    <col min="2050" max="2050" width="28" style="2" customWidth="1"/>
    <col min="2051" max="2052" width="11.33203125" style="2" customWidth="1"/>
    <col min="2053" max="2053" width="9.6640625" style="2" customWidth="1"/>
    <col min="2054" max="2054" width="11" style="2" customWidth="1"/>
    <col min="2055" max="2055" width="10.44140625" style="2" customWidth="1"/>
    <col min="2056" max="2056" width="10.88671875" style="2" customWidth="1"/>
    <col min="2057" max="2057" width="2.88671875" style="2" customWidth="1"/>
    <col min="2058" max="2304" width="9.109375" style="2"/>
    <col min="2305" max="2305" width="4.44140625" style="2" customWidth="1"/>
    <col min="2306" max="2306" width="28" style="2" customWidth="1"/>
    <col min="2307" max="2308" width="11.33203125" style="2" customWidth="1"/>
    <col min="2309" max="2309" width="9.6640625" style="2" customWidth="1"/>
    <col min="2310" max="2310" width="11" style="2" customWidth="1"/>
    <col min="2311" max="2311" width="10.44140625" style="2" customWidth="1"/>
    <col min="2312" max="2312" width="10.88671875" style="2" customWidth="1"/>
    <col min="2313" max="2313" width="2.88671875" style="2" customWidth="1"/>
    <col min="2314" max="2560" width="9.109375" style="2"/>
    <col min="2561" max="2561" width="4.44140625" style="2" customWidth="1"/>
    <col min="2562" max="2562" width="28" style="2" customWidth="1"/>
    <col min="2563" max="2564" width="11.33203125" style="2" customWidth="1"/>
    <col min="2565" max="2565" width="9.6640625" style="2" customWidth="1"/>
    <col min="2566" max="2566" width="11" style="2" customWidth="1"/>
    <col min="2567" max="2567" width="10.44140625" style="2" customWidth="1"/>
    <col min="2568" max="2568" width="10.88671875" style="2" customWidth="1"/>
    <col min="2569" max="2569" width="2.88671875" style="2" customWidth="1"/>
    <col min="2570" max="2816" width="9.109375" style="2"/>
    <col min="2817" max="2817" width="4.44140625" style="2" customWidth="1"/>
    <col min="2818" max="2818" width="28" style="2" customWidth="1"/>
    <col min="2819" max="2820" width="11.33203125" style="2" customWidth="1"/>
    <col min="2821" max="2821" width="9.6640625" style="2" customWidth="1"/>
    <col min="2822" max="2822" width="11" style="2" customWidth="1"/>
    <col min="2823" max="2823" width="10.44140625" style="2" customWidth="1"/>
    <col min="2824" max="2824" width="10.88671875" style="2" customWidth="1"/>
    <col min="2825" max="2825" width="2.88671875" style="2" customWidth="1"/>
    <col min="2826" max="3072" width="8.88671875" style="2"/>
    <col min="3073" max="3073" width="4.44140625" style="2" customWidth="1"/>
    <col min="3074" max="3074" width="28" style="2" customWidth="1"/>
    <col min="3075" max="3076" width="11.33203125" style="2" customWidth="1"/>
    <col min="3077" max="3077" width="9.6640625" style="2" customWidth="1"/>
    <col min="3078" max="3078" width="11" style="2" customWidth="1"/>
    <col min="3079" max="3079" width="10.44140625" style="2" customWidth="1"/>
    <col min="3080" max="3080" width="10.88671875" style="2" customWidth="1"/>
    <col min="3081" max="3081" width="2.88671875" style="2" customWidth="1"/>
    <col min="3082" max="3328" width="9.109375" style="2"/>
    <col min="3329" max="3329" width="4.44140625" style="2" customWidth="1"/>
    <col min="3330" max="3330" width="28" style="2" customWidth="1"/>
    <col min="3331" max="3332" width="11.33203125" style="2" customWidth="1"/>
    <col min="3333" max="3333" width="9.6640625" style="2" customWidth="1"/>
    <col min="3334" max="3334" width="11" style="2" customWidth="1"/>
    <col min="3335" max="3335" width="10.44140625" style="2" customWidth="1"/>
    <col min="3336" max="3336" width="10.88671875" style="2" customWidth="1"/>
    <col min="3337" max="3337" width="2.88671875" style="2" customWidth="1"/>
    <col min="3338" max="3584" width="9.109375" style="2"/>
    <col min="3585" max="3585" width="4.44140625" style="2" customWidth="1"/>
    <col min="3586" max="3586" width="28" style="2" customWidth="1"/>
    <col min="3587" max="3588" width="11.33203125" style="2" customWidth="1"/>
    <col min="3589" max="3589" width="9.6640625" style="2" customWidth="1"/>
    <col min="3590" max="3590" width="11" style="2" customWidth="1"/>
    <col min="3591" max="3591" width="10.44140625" style="2" customWidth="1"/>
    <col min="3592" max="3592" width="10.88671875" style="2" customWidth="1"/>
    <col min="3593" max="3593" width="2.88671875" style="2" customWidth="1"/>
    <col min="3594" max="3840" width="9.109375" style="2"/>
    <col min="3841" max="3841" width="4.44140625" style="2" customWidth="1"/>
    <col min="3842" max="3842" width="28" style="2" customWidth="1"/>
    <col min="3843" max="3844" width="11.33203125" style="2" customWidth="1"/>
    <col min="3845" max="3845" width="9.6640625" style="2" customWidth="1"/>
    <col min="3846" max="3846" width="11" style="2" customWidth="1"/>
    <col min="3847" max="3847" width="10.44140625" style="2" customWidth="1"/>
    <col min="3848" max="3848" width="10.88671875" style="2" customWidth="1"/>
    <col min="3849" max="3849" width="2.88671875" style="2" customWidth="1"/>
    <col min="3850" max="4096" width="8.88671875" style="2"/>
    <col min="4097" max="4097" width="4.44140625" style="2" customWidth="1"/>
    <col min="4098" max="4098" width="28" style="2" customWidth="1"/>
    <col min="4099" max="4100" width="11.33203125" style="2" customWidth="1"/>
    <col min="4101" max="4101" width="9.6640625" style="2" customWidth="1"/>
    <col min="4102" max="4102" width="11" style="2" customWidth="1"/>
    <col min="4103" max="4103" width="10.44140625" style="2" customWidth="1"/>
    <col min="4104" max="4104" width="10.88671875" style="2" customWidth="1"/>
    <col min="4105" max="4105" width="2.88671875" style="2" customWidth="1"/>
    <col min="4106" max="4352" width="9.109375" style="2"/>
    <col min="4353" max="4353" width="4.44140625" style="2" customWidth="1"/>
    <col min="4354" max="4354" width="28" style="2" customWidth="1"/>
    <col min="4355" max="4356" width="11.33203125" style="2" customWidth="1"/>
    <col min="4357" max="4357" width="9.6640625" style="2" customWidth="1"/>
    <col min="4358" max="4358" width="11" style="2" customWidth="1"/>
    <col min="4359" max="4359" width="10.44140625" style="2" customWidth="1"/>
    <col min="4360" max="4360" width="10.88671875" style="2" customWidth="1"/>
    <col min="4361" max="4361" width="2.88671875" style="2" customWidth="1"/>
    <col min="4362" max="4608" width="9.109375" style="2"/>
    <col min="4609" max="4609" width="4.44140625" style="2" customWidth="1"/>
    <col min="4610" max="4610" width="28" style="2" customWidth="1"/>
    <col min="4611" max="4612" width="11.33203125" style="2" customWidth="1"/>
    <col min="4613" max="4613" width="9.6640625" style="2" customWidth="1"/>
    <col min="4614" max="4614" width="11" style="2" customWidth="1"/>
    <col min="4615" max="4615" width="10.44140625" style="2" customWidth="1"/>
    <col min="4616" max="4616" width="10.88671875" style="2" customWidth="1"/>
    <col min="4617" max="4617" width="2.88671875" style="2" customWidth="1"/>
    <col min="4618" max="4864" width="9.109375" style="2"/>
    <col min="4865" max="4865" width="4.44140625" style="2" customWidth="1"/>
    <col min="4866" max="4866" width="28" style="2" customWidth="1"/>
    <col min="4867" max="4868" width="11.33203125" style="2" customWidth="1"/>
    <col min="4869" max="4869" width="9.6640625" style="2" customWidth="1"/>
    <col min="4870" max="4870" width="11" style="2" customWidth="1"/>
    <col min="4871" max="4871" width="10.44140625" style="2" customWidth="1"/>
    <col min="4872" max="4872" width="10.88671875" style="2" customWidth="1"/>
    <col min="4873" max="4873" width="2.88671875" style="2" customWidth="1"/>
    <col min="4874" max="5120" width="8.88671875" style="2"/>
    <col min="5121" max="5121" width="4.44140625" style="2" customWidth="1"/>
    <col min="5122" max="5122" width="28" style="2" customWidth="1"/>
    <col min="5123" max="5124" width="11.33203125" style="2" customWidth="1"/>
    <col min="5125" max="5125" width="9.6640625" style="2" customWidth="1"/>
    <col min="5126" max="5126" width="11" style="2" customWidth="1"/>
    <col min="5127" max="5127" width="10.44140625" style="2" customWidth="1"/>
    <col min="5128" max="5128" width="10.88671875" style="2" customWidth="1"/>
    <col min="5129" max="5129" width="2.88671875" style="2" customWidth="1"/>
    <col min="5130" max="5376" width="9.109375" style="2"/>
    <col min="5377" max="5377" width="4.44140625" style="2" customWidth="1"/>
    <col min="5378" max="5378" width="28" style="2" customWidth="1"/>
    <col min="5379" max="5380" width="11.33203125" style="2" customWidth="1"/>
    <col min="5381" max="5381" width="9.6640625" style="2" customWidth="1"/>
    <col min="5382" max="5382" width="11" style="2" customWidth="1"/>
    <col min="5383" max="5383" width="10.44140625" style="2" customWidth="1"/>
    <col min="5384" max="5384" width="10.88671875" style="2" customWidth="1"/>
    <col min="5385" max="5385" width="2.88671875" style="2" customWidth="1"/>
    <col min="5386" max="5632" width="9.109375" style="2"/>
    <col min="5633" max="5633" width="4.44140625" style="2" customWidth="1"/>
    <col min="5634" max="5634" width="28" style="2" customWidth="1"/>
    <col min="5635" max="5636" width="11.33203125" style="2" customWidth="1"/>
    <col min="5637" max="5637" width="9.6640625" style="2" customWidth="1"/>
    <col min="5638" max="5638" width="11" style="2" customWidth="1"/>
    <col min="5639" max="5639" width="10.44140625" style="2" customWidth="1"/>
    <col min="5640" max="5640" width="10.88671875" style="2" customWidth="1"/>
    <col min="5641" max="5641" width="2.88671875" style="2" customWidth="1"/>
    <col min="5642" max="5888" width="9.109375" style="2"/>
    <col min="5889" max="5889" width="4.44140625" style="2" customWidth="1"/>
    <col min="5890" max="5890" width="28" style="2" customWidth="1"/>
    <col min="5891" max="5892" width="11.33203125" style="2" customWidth="1"/>
    <col min="5893" max="5893" width="9.6640625" style="2" customWidth="1"/>
    <col min="5894" max="5894" width="11" style="2" customWidth="1"/>
    <col min="5895" max="5895" width="10.44140625" style="2" customWidth="1"/>
    <col min="5896" max="5896" width="10.88671875" style="2" customWidth="1"/>
    <col min="5897" max="5897" width="2.88671875" style="2" customWidth="1"/>
    <col min="5898" max="6144" width="8.88671875" style="2"/>
    <col min="6145" max="6145" width="4.44140625" style="2" customWidth="1"/>
    <col min="6146" max="6146" width="28" style="2" customWidth="1"/>
    <col min="6147" max="6148" width="11.33203125" style="2" customWidth="1"/>
    <col min="6149" max="6149" width="9.6640625" style="2" customWidth="1"/>
    <col min="6150" max="6150" width="11" style="2" customWidth="1"/>
    <col min="6151" max="6151" width="10.44140625" style="2" customWidth="1"/>
    <col min="6152" max="6152" width="10.88671875" style="2" customWidth="1"/>
    <col min="6153" max="6153" width="2.88671875" style="2" customWidth="1"/>
    <col min="6154" max="6400" width="9.109375" style="2"/>
    <col min="6401" max="6401" width="4.44140625" style="2" customWidth="1"/>
    <col min="6402" max="6402" width="28" style="2" customWidth="1"/>
    <col min="6403" max="6404" width="11.33203125" style="2" customWidth="1"/>
    <col min="6405" max="6405" width="9.6640625" style="2" customWidth="1"/>
    <col min="6406" max="6406" width="11" style="2" customWidth="1"/>
    <col min="6407" max="6407" width="10.44140625" style="2" customWidth="1"/>
    <col min="6408" max="6408" width="10.88671875" style="2" customWidth="1"/>
    <col min="6409" max="6409" width="2.88671875" style="2" customWidth="1"/>
    <col min="6410" max="6656" width="9.109375" style="2"/>
    <col min="6657" max="6657" width="4.44140625" style="2" customWidth="1"/>
    <col min="6658" max="6658" width="28" style="2" customWidth="1"/>
    <col min="6659" max="6660" width="11.33203125" style="2" customWidth="1"/>
    <col min="6661" max="6661" width="9.6640625" style="2" customWidth="1"/>
    <col min="6662" max="6662" width="11" style="2" customWidth="1"/>
    <col min="6663" max="6663" width="10.44140625" style="2" customWidth="1"/>
    <col min="6664" max="6664" width="10.88671875" style="2" customWidth="1"/>
    <col min="6665" max="6665" width="2.88671875" style="2" customWidth="1"/>
    <col min="6666" max="6912" width="9.109375" style="2"/>
    <col min="6913" max="6913" width="4.44140625" style="2" customWidth="1"/>
    <col min="6914" max="6914" width="28" style="2" customWidth="1"/>
    <col min="6915" max="6916" width="11.33203125" style="2" customWidth="1"/>
    <col min="6917" max="6917" width="9.6640625" style="2" customWidth="1"/>
    <col min="6918" max="6918" width="11" style="2" customWidth="1"/>
    <col min="6919" max="6919" width="10.44140625" style="2" customWidth="1"/>
    <col min="6920" max="6920" width="10.88671875" style="2" customWidth="1"/>
    <col min="6921" max="6921" width="2.88671875" style="2" customWidth="1"/>
    <col min="6922" max="7168" width="8.88671875" style="2"/>
    <col min="7169" max="7169" width="4.44140625" style="2" customWidth="1"/>
    <col min="7170" max="7170" width="28" style="2" customWidth="1"/>
    <col min="7171" max="7172" width="11.33203125" style="2" customWidth="1"/>
    <col min="7173" max="7173" width="9.6640625" style="2" customWidth="1"/>
    <col min="7174" max="7174" width="11" style="2" customWidth="1"/>
    <col min="7175" max="7175" width="10.44140625" style="2" customWidth="1"/>
    <col min="7176" max="7176" width="10.88671875" style="2" customWidth="1"/>
    <col min="7177" max="7177" width="2.88671875" style="2" customWidth="1"/>
    <col min="7178" max="7424" width="9.109375" style="2"/>
    <col min="7425" max="7425" width="4.44140625" style="2" customWidth="1"/>
    <col min="7426" max="7426" width="28" style="2" customWidth="1"/>
    <col min="7427" max="7428" width="11.33203125" style="2" customWidth="1"/>
    <col min="7429" max="7429" width="9.6640625" style="2" customWidth="1"/>
    <col min="7430" max="7430" width="11" style="2" customWidth="1"/>
    <col min="7431" max="7431" width="10.44140625" style="2" customWidth="1"/>
    <col min="7432" max="7432" width="10.88671875" style="2" customWidth="1"/>
    <col min="7433" max="7433" width="2.88671875" style="2" customWidth="1"/>
    <col min="7434" max="7680" width="9.109375" style="2"/>
    <col min="7681" max="7681" width="4.44140625" style="2" customWidth="1"/>
    <col min="7682" max="7682" width="28" style="2" customWidth="1"/>
    <col min="7683" max="7684" width="11.33203125" style="2" customWidth="1"/>
    <col min="7685" max="7685" width="9.6640625" style="2" customWidth="1"/>
    <col min="7686" max="7686" width="11" style="2" customWidth="1"/>
    <col min="7687" max="7687" width="10.44140625" style="2" customWidth="1"/>
    <col min="7688" max="7688" width="10.88671875" style="2" customWidth="1"/>
    <col min="7689" max="7689" width="2.88671875" style="2" customWidth="1"/>
    <col min="7690" max="7936" width="9.109375" style="2"/>
    <col min="7937" max="7937" width="4.44140625" style="2" customWidth="1"/>
    <col min="7938" max="7938" width="28" style="2" customWidth="1"/>
    <col min="7939" max="7940" width="11.33203125" style="2" customWidth="1"/>
    <col min="7941" max="7941" width="9.6640625" style="2" customWidth="1"/>
    <col min="7942" max="7942" width="11" style="2" customWidth="1"/>
    <col min="7943" max="7943" width="10.44140625" style="2" customWidth="1"/>
    <col min="7944" max="7944" width="10.88671875" style="2" customWidth="1"/>
    <col min="7945" max="7945" width="2.88671875" style="2" customWidth="1"/>
    <col min="7946" max="8192" width="8.88671875" style="2"/>
    <col min="8193" max="8193" width="4.44140625" style="2" customWidth="1"/>
    <col min="8194" max="8194" width="28" style="2" customWidth="1"/>
    <col min="8195" max="8196" width="11.33203125" style="2" customWidth="1"/>
    <col min="8197" max="8197" width="9.6640625" style="2" customWidth="1"/>
    <col min="8198" max="8198" width="11" style="2" customWidth="1"/>
    <col min="8199" max="8199" width="10.44140625" style="2" customWidth="1"/>
    <col min="8200" max="8200" width="10.88671875" style="2" customWidth="1"/>
    <col min="8201" max="8201" width="2.88671875" style="2" customWidth="1"/>
    <col min="8202" max="8448" width="9.109375" style="2"/>
    <col min="8449" max="8449" width="4.44140625" style="2" customWidth="1"/>
    <col min="8450" max="8450" width="28" style="2" customWidth="1"/>
    <col min="8451" max="8452" width="11.33203125" style="2" customWidth="1"/>
    <col min="8453" max="8453" width="9.6640625" style="2" customWidth="1"/>
    <col min="8454" max="8454" width="11" style="2" customWidth="1"/>
    <col min="8455" max="8455" width="10.44140625" style="2" customWidth="1"/>
    <col min="8456" max="8456" width="10.88671875" style="2" customWidth="1"/>
    <col min="8457" max="8457" width="2.88671875" style="2" customWidth="1"/>
    <col min="8458" max="8704" width="9.109375" style="2"/>
    <col min="8705" max="8705" width="4.44140625" style="2" customWidth="1"/>
    <col min="8706" max="8706" width="28" style="2" customWidth="1"/>
    <col min="8707" max="8708" width="11.33203125" style="2" customWidth="1"/>
    <col min="8709" max="8709" width="9.6640625" style="2" customWidth="1"/>
    <col min="8710" max="8710" width="11" style="2" customWidth="1"/>
    <col min="8711" max="8711" width="10.44140625" style="2" customWidth="1"/>
    <col min="8712" max="8712" width="10.88671875" style="2" customWidth="1"/>
    <col min="8713" max="8713" width="2.88671875" style="2" customWidth="1"/>
    <col min="8714" max="8960" width="9.109375" style="2"/>
    <col min="8961" max="8961" width="4.44140625" style="2" customWidth="1"/>
    <col min="8962" max="8962" width="28" style="2" customWidth="1"/>
    <col min="8963" max="8964" width="11.33203125" style="2" customWidth="1"/>
    <col min="8965" max="8965" width="9.6640625" style="2" customWidth="1"/>
    <col min="8966" max="8966" width="11" style="2" customWidth="1"/>
    <col min="8967" max="8967" width="10.44140625" style="2" customWidth="1"/>
    <col min="8968" max="8968" width="10.88671875" style="2" customWidth="1"/>
    <col min="8969" max="8969" width="2.88671875" style="2" customWidth="1"/>
    <col min="8970" max="9216" width="8.88671875" style="2"/>
    <col min="9217" max="9217" width="4.44140625" style="2" customWidth="1"/>
    <col min="9218" max="9218" width="28" style="2" customWidth="1"/>
    <col min="9219" max="9220" width="11.33203125" style="2" customWidth="1"/>
    <col min="9221" max="9221" width="9.6640625" style="2" customWidth="1"/>
    <col min="9222" max="9222" width="11" style="2" customWidth="1"/>
    <col min="9223" max="9223" width="10.44140625" style="2" customWidth="1"/>
    <col min="9224" max="9224" width="10.88671875" style="2" customWidth="1"/>
    <col min="9225" max="9225" width="2.88671875" style="2" customWidth="1"/>
    <col min="9226" max="9472" width="9.109375" style="2"/>
    <col min="9473" max="9473" width="4.44140625" style="2" customWidth="1"/>
    <col min="9474" max="9474" width="28" style="2" customWidth="1"/>
    <col min="9475" max="9476" width="11.33203125" style="2" customWidth="1"/>
    <col min="9477" max="9477" width="9.6640625" style="2" customWidth="1"/>
    <col min="9478" max="9478" width="11" style="2" customWidth="1"/>
    <col min="9479" max="9479" width="10.44140625" style="2" customWidth="1"/>
    <col min="9480" max="9480" width="10.88671875" style="2" customWidth="1"/>
    <col min="9481" max="9481" width="2.88671875" style="2" customWidth="1"/>
    <col min="9482" max="9728" width="9.109375" style="2"/>
    <col min="9729" max="9729" width="4.44140625" style="2" customWidth="1"/>
    <col min="9730" max="9730" width="28" style="2" customWidth="1"/>
    <col min="9731" max="9732" width="11.33203125" style="2" customWidth="1"/>
    <col min="9733" max="9733" width="9.6640625" style="2" customWidth="1"/>
    <col min="9734" max="9734" width="11" style="2" customWidth="1"/>
    <col min="9735" max="9735" width="10.44140625" style="2" customWidth="1"/>
    <col min="9736" max="9736" width="10.88671875" style="2" customWidth="1"/>
    <col min="9737" max="9737" width="2.88671875" style="2" customWidth="1"/>
    <col min="9738" max="9984" width="9.109375" style="2"/>
    <col min="9985" max="9985" width="4.44140625" style="2" customWidth="1"/>
    <col min="9986" max="9986" width="28" style="2" customWidth="1"/>
    <col min="9987" max="9988" width="11.33203125" style="2" customWidth="1"/>
    <col min="9989" max="9989" width="9.6640625" style="2" customWidth="1"/>
    <col min="9990" max="9990" width="11" style="2" customWidth="1"/>
    <col min="9991" max="9991" width="10.44140625" style="2" customWidth="1"/>
    <col min="9992" max="9992" width="10.88671875" style="2" customWidth="1"/>
    <col min="9993" max="9993" width="2.88671875" style="2" customWidth="1"/>
    <col min="9994" max="10240" width="8.88671875" style="2"/>
    <col min="10241" max="10241" width="4.44140625" style="2" customWidth="1"/>
    <col min="10242" max="10242" width="28" style="2" customWidth="1"/>
    <col min="10243" max="10244" width="11.33203125" style="2" customWidth="1"/>
    <col min="10245" max="10245" width="9.6640625" style="2" customWidth="1"/>
    <col min="10246" max="10246" width="11" style="2" customWidth="1"/>
    <col min="10247" max="10247" width="10.44140625" style="2" customWidth="1"/>
    <col min="10248" max="10248" width="10.88671875" style="2" customWidth="1"/>
    <col min="10249" max="10249" width="2.88671875" style="2" customWidth="1"/>
    <col min="10250" max="10496" width="9.109375" style="2"/>
    <col min="10497" max="10497" width="4.44140625" style="2" customWidth="1"/>
    <col min="10498" max="10498" width="28" style="2" customWidth="1"/>
    <col min="10499" max="10500" width="11.33203125" style="2" customWidth="1"/>
    <col min="10501" max="10501" width="9.6640625" style="2" customWidth="1"/>
    <col min="10502" max="10502" width="11" style="2" customWidth="1"/>
    <col min="10503" max="10503" width="10.44140625" style="2" customWidth="1"/>
    <col min="10504" max="10504" width="10.88671875" style="2" customWidth="1"/>
    <col min="10505" max="10505" width="2.88671875" style="2" customWidth="1"/>
    <col min="10506" max="10752" width="9.109375" style="2"/>
    <col min="10753" max="10753" width="4.44140625" style="2" customWidth="1"/>
    <col min="10754" max="10754" width="28" style="2" customWidth="1"/>
    <col min="10755" max="10756" width="11.33203125" style="2" customWidth="1"/>
    <col min="10757" max="10757" width="9.6640625" style="2" customWidth="1"/>
    <col min="10758" max="10758" width="11" style="2" customWidth="1"/>
    <col min="10759" max="10759" width="10.44140625" style="2" customWidth="1"/>
    <col min="10760" max="10760" width="10.88671875" style="2" customWidth="1"/>
    <col min="10761" max="10761" width="2.88671875" style="2" customWidth="1"/>
    <col min="10762" max="11008" width="9.109375" style="2"/>
    <col min="11009" max="11009" width="4.44140625" style="2" customWidth="1"/>
    <col min="11010" max="11010" width="28" style="2" customWidth="1"/>
    <col min="11011" max="11012" width="11.33203125" style="2" customWidth="1"/>
    <col min="11013" max="11013" width="9.6640625" style="2" customWidth="1"/>
    <col min="11014" max="11014" width="11" style="2" customWidth="1"/>
    <col min="11015" max="11015" width="10.44140625" style="2" customWidth="1"/>
    <col min="11016" max="11016" width="10.88671875" style="2" customWidth="1"/>
    <col min="11017" max="11017" width="2.88671875" style="2" customWidth="1"/>
    <col min="11018" max="11264" width="8.88671875" style="2"/>
    <col min="11265" max="11265" width="4.44140625" style="2" customWidth="1"/>
    <col min="11266" max="11266" width="28" style="2" customWidth="1"/>
    <col min="11267" max="11268" width="11.33203125" style="2" customWidth="1"/>
    <col min="11269" max="11269" width="9.6640625" style="2" customWidth="1"/>
    <col min="11270" max="11270" width="11" style="2" customWidth="1"/>
    <col min="11271" max="11271" width="10.44140625" style="2" customWidth="1"/>
    <col min="11272" max="11272" width="10.88671875" style="2" customWidth="1"/>
    <col min="11273" max="11273" width="2.88671875" style="2" customWidth="1"/>
    <col min="11274" max="11520" width="9.109375" style="2"/>
    <col min="11521" max="11521" width="4.44140625" style="2" customWidth="1"/>
    <col min="11522" max="11522" width="28" style="2" customWidth="1"/>
    <col min="11523" max="11524" width="11.33203125" style="2" customWidth="1"/>
    <col min="11525" max="11525" width="9.6640625" style="2" customWidth="1"/>
    <col min="11526" max="11526" width="11" style="2" customWidth="1"/>
    <col min="11527" max="11527" width="10.44140625" style="2" customWidth="1"/>
    <col min="11528" max="11528" width="10.88671875" style="2" customWidth="1"/>
    <col min="11529" max="11529" width="2.88671875" style="2" customWidth="1"/>
    <col min="11530" max="11776" width="9.109375" style="2"/>
    <col min="11777" max="11777" width="4.44140625" style="2" customWidth="1"/>
    <col min="11778" max="11778" width="28" style="2" customWidth="1"/>
    <col min="11779" max="11780" width="11.33203125" style="2" customWidth="1"/>
    <col min="11781" max="11781" width="9.6640625" style="2" customWidth="1"/>
    <col min="11782" max="11782" width="11" style="2" customWidth="1"/>
    <col min="11783" max="11783" width="10.44140625" style="2" customWidth="1"/>
    <col min="11784" max="11784" width="10.88671875" style="2" customWidth="1"/>
    <col min="11785" max="11785" width="2.88671875" style="2" customWidth="1"/>
    <col min="11786" max="12032" width="9.109375" style="2"/>
    <col min="12033" max="12033" width="4.44140625" style="2" customWidth="1"/>
    <col min="12034" max="12034" width="28" style="2" customWidth="1"/>
    <col min="12035" max="12036" width="11.33203125" style="2" customWidth="1"/>
    <col min="12037" max="12037" width="9.6640625" style="2" customWidth="1"/>
    <col min="12038" max="12038" width="11" style="2" customWidth="1"/>
    <col min="12039" max="12039" width="10.44140625" style="2" customWidth="1"/>
    <col min="12040" max="12040" width="10.88671875" style="2" customWidth="1"/>
    <col min="12041" max="12041" width="2.88671875" style="2" customWidth="1"/>
    <col min="12042" max="12288" width="8.88671875" style="2"/>
    <col min="12289" max="12289" width="4.44140625" style="2" customWidth="1"/>
    <col min="12290" max="12290" width="28" style="2" customWidth="1"/>
    <col min="12291" max="12292" width="11.33203125" style="2" customWidth="1"/>
    <col min="12293" max="12293" width="9.6640625" style="2" customWidth="1"/>
    <col min="12294" max="12294" width="11" style="2" customWidth="1"/>
    <col min="12295" max="12295" width="10.44140625" style="2" customWidth="1"/>
    <col min="12296" max="12296" width="10.88671875" style="2" customWidth="1"/>
    <col min="12297" max="12297" width="2.88671875" style="2" customWidth="1"/>
    <col min="12298" max="12544" width="9.109375" style="2"/>
    <col min="12545" max="12545" width="4.44140625" style="2" customWidth="1"/>
    <col min="12546" max="12546" width="28" style="2" customWidth="1"/>
    <col min="12547" max="12548" width="11.33203125" style="2" customWidth="1"/>
    <col min="12549" max="12549" width="9.6640625" style="2" customWidth="1"/>
    <col min="12550" max="12550" width="11" style="2" customWidth="1"/>
    <col min="12551" max="12551" width="10.44140625" style="2" customWidth="1"/>
    <col min="12552" max="12552" width="10.88671875" style="2" customWidth="1"/>
    <col min="12553" max="12553" width="2.88671875" style="2" customWidth="1"/>
    <col min="12554" max="12800" width="9.109375" style="2"/>
    <col min="12801" max="12801" width="4.44140625" style="2" customWidth="1"/>
    <col min="12802" max="12802" width="28" style="2" customWidth="1"/>
    <col min="12803" max="12804" width="11.33203125" style="2" customWidth="1"/>
    <col min="12805" max="12805" width="9.6640625" style="2" customWidth="1"/>
    <col min="12806" max="12806" width="11" style="2" customWidth="1"/>
    <col min="12807" max="12807" width="10.44140625" style="2" customWidth="1"/>
    <col min="12808" max="12808" width="10.88671875" style="2" customWidth="1"/>
    <col min="12809" max="12809" width="2.88671875" style="2" customWidth="1"/>
    <col min="12810" max="13056" width="9.109375" style="2"/>
    <col min="13057" max="13057" width="4.44140625" style="2" customWidth="1"/>
    <col min="13058" max="13058" width="28" style="2" customWidth="1"/>
    <col min="13059" max="13060" width="11.33203125" style="2" customWidth="1"/>
    <col min="13061" max="13061" width="9.6640625" style="2" customWidth="1"/>
    <col min="13062" max="13062" width="11" style="2" customWidth="1"/>
    <col min="13063" max="13063" width="10.44140625" style="2" customWidth="1"/>
    <col min="13064" max="13064" width="10.88671875" style="2" customWidth="1"/>
    <col min="13065" max="13065" width="2.88671875" style="2" customWidth="1"/>
    <col min="13066" max="13312" width="8.88671875" style="2"/>
    <col min="13313" max="13313" width="4.44140625" style="2" customWidth="1"/>
    <col min="13314" max="13314" width="28" style="2" customWidth="1"/>
    <col min="13315" max="13316" width="11.33203125" style="2" customWidth="1"/>
    <col min="13317" max="13317" width="9.6640625" style="2" customWidth="1"/>
    <col min="13318" max="13318" width="11" style="2" customWidth="1"/>
    <col min="13319" max="13319" width="10.44140625" style="2" customWidth="1"/>
    <col min="13320" max="13320" width="10.88671875" style="2" customWidth="1"/>
    <col min="13321" max="13321" width="2.88671875" style="2" customWidth="1"/>
    <col min="13322" max="13568" width="9.109375" style="2"/>
    <col min="13569" max="13569" width="4.44140625" style="2" customWidth="1"/>
    <col min="13570" max="13570" width="28" style="2" customWidth="1"/>
    <col min="13571" max="13572" width="11.33203125" style="2" customWidth="1"/>
    <col min="13573" max="13573" width="9.6640625" style="2" customWidth="1"/>
    <col min="13574" max="13574" width="11" style="2" customWidth="1"/>
    <col min="13575" max="13575" width="10.44140625" style="2" customWidth="1"/>
    <col min="13576" max="13576" width="10.88671875" style="2" customWidth="1"/>
    <col min="13577" max="13577" width="2.88671875" style="2" customWidth="1"/>
    <col min="13578" max="13824" width="9.109375" style="2"/>
    <col min="13825" max="13825" width="4.44140625" style="2" customWidth="1"/>
    <col min="13826" max="13826" width="28" style="2" customWidth="1"/>
    <col min="13827" max="13828" width="11.33203125" style="2" customWidth="1"/>
    <col min="13829" max="13829" width="9.6640625" style="2" customWidth="1"/>
    <col min="13830" max="13830" width="11" style="2" customWidth="1"/>
    <col min="13831" max="13831" width="10.44140625" style="2" customWidth="1"/>
    <col min="13832" max="13832" width="10.88671875" style="2" customWidth="1"/>
    <col min="13833" max="13833" width="2.88671875" style="2" customWidth="1"/>
    <col min="13834" max="14080" width="9.109375" style="2"/>
    <col min="14081" max="14081" width="4.44140625" style="2" customWidth="1"/>
    <col min="14082" max="14082" width="28" style="2" customWidth="1"/>
    <col min="14083" max="14084" width="11.33203125" style="2" customWidth="1"/>
    <col min="14085" max="14085" width="9.6640625" style="2" customWidth="1"/>
    <col min="14086" max="14086" width="11" style="2" customWidth="1"/>
    <col min="14087" max="14087" width="10.44140625" style="2" customWidth="1"/>
    <col min="14088" max="14088" width="10.88671875" style="2" customWidth="1"/>
    <col min="14089" max="14089" width="2.88671875" style="2" customWidth="1"/>
    <col min="14090" max="14336" width="8.88671875" style="2"/>
    <col min="14337" max="14337" width="4.44140625" style="2" customWidth="1"/>
    <col min="14338" max="14338" width="28" style="2" customWidth="1"/>
    <col min="14339" max="14340" width="11.33203125" style="2" customWidth="1"/>
    <col min="14341" max="14341" width="9.6640625" style="2" customWidth="1"/>
    <col min="14342" max="14342" width="11" style="2" customWidth="1"/>
    <col min="14343" max="14343" width="10.44140625" style="2" customWidth="1"/>
    <col min="14344" max="14344" width="10.88671875" style="2" customWidth="1"/>
    <col min="14345" max="14345" width="2.88671875" style="2" customWidth="1"/>
    <col min="14346" max="14592" width="9.109375" style="2"/>
    <col min="14593" max="14593" width="4.44140625" style="2" customWidth="1"/>
    <col min="14594" max="14594" width="28" style="2" customWidth="1"/>
    <col min="14595" max="14596" width="11.33203125" style="2" customWidth="1"/>
    <col min="14597" max="14597" width="9.6640625" style="2" customWidth="1"/>
    <col min="14598" max="14598" width="11" style="2" customWidth="1"/>
    <col min="14599" max="14599" width="10.44140625" style="2" customWidth="1"/>
    <col min="14600" max="14600" width="10.88671875" style="2" customWidth="1"/>
    <col min="14601" max="14601" width="2.88671875" style="2" customWidth="1"/>
    <col min="14602" max="14848" width="9.109375" style="2"/>
    <col min="14849" max="14849" width="4.44140625" style="2" customWidth="1"/>
    <col min="14850" max="14850" width="28" style="2" customWidth="1"/>
    <col min="14851" max="14852" width="11.33203125" style="2" customWidth="1"/>
    <col min="14853" max="14853" width="9.6640625" style="2" customWidth="1"/>
    <col min="14854" max="14854" width="11" style="2" customWidth="1"/>
    <col min="14855" max="14855" width="10.44140625" style="2" customWidth="1"/>
    <col min="14856" max="14856" width="10.88671875" style="2" customWidth="1"/>
    <col min="14857" max="14857" width="2.88671875" style="2" customWidth="1"/>
    <col min="14858" max="15104" width="9.109375" style="2"/>
    <col min="15105" max="15105" width="4.44140625" style="2" customWidth="1"/>
    <col min="15106" max="15106" width="28" style="2" customWidth="1"/>
    <col min="15107" max="15108" width="11.33203125" style="2" customWidth="1"/>
    <col min="15109" max="15109" width="9.6640625" style="2" customWidth="1"/>
    <col min="15110" max="15110" width="11" style="2" customWidth="1"/>
    <col min="15111" max="15111" width="10.44140625" style="2" customWidth="1"/>
    <col min="15112" max="15112" width="10.88671875" style="2" customWidth="1"/>
    <col min="15113" max="15113" width="2.88671875" style="2" customWidth="1"/>
    <col min="15114" max="15360" width="8.88671875" style="2"/>
    <col min="15361" max="15361" width="4.44140625" style="2" customWidth="1"/>
    <col min="15362" max="15362" width="28" style="2" customWidth="1"/>
    <col min="15363" max="15364" width="11.33203125" style="2" customWidth="1"/>
    <col min="15365" max="15365" width="9.6640625" style="2" customWidth="1"/>
    <col min="15366" max="15366" width="11" style="2" customWidth="1"/>
    <col min="15367" max="15367" width="10.44140625" style="2" customWidth="1"/>
    <col min="15368" max="15368" width="10.88671875" style="2" customWidth="1"/>
    <col min="15369" max="15369" width="2.88671875" style="2" customWidth="1"/>
    <col min="15370" max="15616" width="9.109375" style="2"/>
    <col min="15617" max="15617" width="4.44140625" style="2" customWidth="1"/>
    <col min="15618" max="15618" width="28" style="2" customWidth="1"/>
    <col min="15619" max="15620" width="11.33203125" style="2" customWidth="1"/>
    <col min="15621" max="15621" width="9.6640625" style="2" customWidth="1"/>
    <col min="15622" max="15622" width="11" style="2" customWidth="1"/>
    <col min="15623" max="15623" width="10.44140625" style="2" customWidth="1"/>
    <col min="15624" max="15624" width="10.88671875" style="2" customWidth="1"/>
    <col min="15625" max="15625" width="2.88671875" style="2" customWidth="1"/>
    <col min="15626" max="15872" width="9.109375" style="2"/>
    <col min="15873" max="15873" width="4.44140625" style="2" customWidth="1"/>
    <col min="15874" max="15874" width="28" style="2" customWidth="1"/>
    <col min="15875" max="15876" width="11.33203125" style="2" customWidth="1"/>
    <col min="15877" max="15877" width="9.6640625" style="2" customWidth="1"/>
    <col min="15878" max="15878" width="11" style="2" customWidth="1"/>
    <col min="15879" max="15879" width="10.44140625" style="2" customWidth="1"/>
    <col min="15880" max="15880" width="10.88671875" style="2" customWidth="1"/>
    <col min="15881" max="15881" width="2.88671875" style="2" customWidth="1"/>
    <col min="15882" max="16128" width="9.109375" style="2"/>
    <col min="16129" max="16129" width="4.44140625" style="2" customWidth="1"/>
    <col min="16130" max="16130" width="28" style="2" customWidth="1"/>
    <col min="16131" max="16132" width="11.33203125" style="2" customWidth="1"/>
    <col min="16133" max="16133" width="9.6640625" style="2" customWidth="1"/>
    <col min="16134" max="16134" width="11" style="2" customWidth="1"/>
    <col min="16135" max="16135" width="10.44140625" style="2" customWidth="1"/>
    <col min="16136" max="16136" width="10.88671875" style="2" customWidth="1"/>
    <col min="16137" max="16137" width="2.88671875" style="2" customWidth="1"/>
    <col min="16138" max="16384" width="8.88671875" style="2"/>
  </cols>
  <sheetData>
    <row r="1" spans="1:8" x14ac:dyDescent="0.3">
      <c r="H1" s="38" t="s">
        <v>80</v>
      </c>
    </row>
    <row r="2" spans="1:8" s="35" customFormat="1" ht="48.75" customHeight="1" x14ac:dyDescent="0.3">
      <c r="A2" s="58" t="s">
        <v>11</v>
      </c>
      <c r="B2" s="58"/>
      <c r="C2" s="58"/>
      <c r="D2" s="58" t="s">
        <v>1</v>
      </c>
      <c r="E2" s="58"/>
      <c r="F2" s="58"/>
      <c r="G2" s="58"/>
      <c r="H2" s="58"/>
    </row>
    <row r="3" spans="1:8" s="35" customFormat="1" ht="8.25" customHeight="1" x14ac:dyDescent="0.3">
      <c r="A3" s="53"/>
      <c r="B3" s="53"/>
      <c r="D3" s="4"/>
      <c r="E3" s="4"/>
      <c r="F3" s="4"/>
      <c r="G3" s="4"/>
      <c r="H3" s="4"/>
    </row>
    <row r="4" spans="1:8" ht="7.2" customHeight="1" x14ac:dyDescent="0.3">
      <c r="B4" s="2"/>
    </row>
    <row r="5" spans="1:8" ht="39.9" customHeight="1" x14ac:dyDescent="0.3">
      <c r="A5" s="87" t="s">
        <v>12</v>
      </c>
      <c r="B5" s="87"/>
      <c r="C5" s="87"/>
      <c r="D5" s="87"/>
      <c r="E5" s="87"/>
      <c r="F5" s="87"/>
      <c r="G5" s="87"/>
      <c r="H5" s="87"/>
    </row>
    <row r="6" spans="1:8" ht="8.4" customHeight="1" x14ac:dyDescent="0.3"/>
    <row r="7" spans="1:8" s="5" customFormat="1" ht="25.2" customHeight="1" x14ac:dyDescent="0.3">
      <c r="B7" s="82" t="s">
        <v>101</v>
      </c>
      <c r="C7" s="82"/>
      <c r="D7" s="82"/>
      <c r="E7" s="82"/>
      <c r="F7" s="82"/>
      <c r="G7" s="82"/>
      <c r="H7" s="82"/>
    </row>
    <row r="8" spans="1:8" s="5" customFormat="1" ht="25.2" customHeight="1" x14ac:dyDescent="0.3">
      <c r="B8" s="82" t="s">
        <v>102</v>
      </c>
      <c r="C8" s="82"/>
      <c r="D8" s="82"/>
      <c r="E8" s="82"/>
      <c r="F8" s="82"/>
      <c r="G8" s="82"/>
      <c r="H8" s="82"/>
    </row>
    <row r="9" spans="1:8" s="5" customFormat="1" ht="25.2" customHeight="1" x14ac:dyDescent="0.3">
      <c r="B9" s="82" t="s">
        <v>103</v>
      </c>
      <c r="C9" s="82"/>
      <c r="D9" s="82"/>
      <c r="E9" s="82"/>
      <c r="F9" s="82"/>
      <c r="G9" s="82"/>
      <c r="H9" s="82"/>
    </row>
    <row r="10" spans="1:8" s="5" customFormat="1" ht="11.25" customHeight="1" x14ac:dyDescent="0.3">
      <c r="B10" s="36"/>
      <c r="C10" s="36"/>
    </row>
    <row r="11" spans="1:8" s="35" customFormat="1" ht="64.5" customHeight="1" x14ac:dyDescent="0.3">
      <c r="A11" s="37" t="s">
        <v>13</v>
      </c>
      <c r="B11" s="83" t="s">
        <v>14</v>
      </c>
      <c r="C11" s="83"/>
      <c r="D11" s="83"/>
      <c r="E11" s="37" t="s">
        <v>15</v>
      </c>
      <c r="F11" s="6" t="s">
        <v>16</v>
      </c>
      <c r="G11" s="6" t="s">
        <v>17</v>
      </c>
      <c r="H11" s="37" t="s">
        <v>0</v>
      </c>
    </row>
    <row r="12" spans="1:8" s="35" customFormat="1" ht="14.4" customHeight="1" x14ac:dyDescent="0.3">
      <c r="A12" s="7" t="s">
        <v>2</v>
      </c>
      <c r="B12" s="84" t="s">
        <v>3</v>
      </c>
      <c r="C12" s="85"/>
      <c r="D12" s="86"/>
      <c r="E12" s="7" t="s">
        <v>4</v>
      </c>
      <c r="F12" s="7" t="s">
        <v>5</v>
      </c>
      <c r="G12" s="39" t="s">
        <v>6</v>
      </c>
      <c r="H12" s="7" t="s">
        <v>7</v>
      </c>
    </row>
    <row r="13" spans="1:8" s="35" customFormat="1" ht="43.95" customHeight="1" x14ac:dyDescent="0.3">
      <c r="A13" s="37" t="s">
        <v>8</v>
      </c>
      <c r="B13" s="78" t="s">
        <v>18</v>
      </c>
      <c r="C13" s="78"/>
      <c r="D13" s="78"/>
      <c r="E13" s="8">
        <f>E14+E24</f>
        <v>20</v>
      </c>
      <c r="F13" s="33">
        <f>F14+F24</f>
        <v>18.5</v>
      </c>
      <c r="G13" s="40"/>
      <c r="H13" s="37"/>
    </row>
    <row r="14" spans="1:8" s="13" customFormat="1" ht="44.4" customHeight="1" x14ac:dyDescent="0.3">
      <c r="A14" s="1">
        <v>1</v>
      </c>
      <c r="B14" s="78" t="s">
        <v>19</v>
      </c>
      <c r="C14" s="78"/>
      <c r="D14" s="78"/>
      <c r="E14" s="10">
        <f>E15+E16+E17+E18+E22+E23</f>
        <v>10</v>
      </c>
      <c r="F14" s="34">
        <f>F15+F16+F17+F18+F22+F23</f>
        <v>9.5</v>
      </c>
      <c r="G14" s="41"/>
      <c r="H14" s="1"/>
    </row>
    <row r="15" spans="1:8" s="16" customFormat="1" ht="116.25" customHeight="1" x14ac:dyDescent="0.3">
      <c r="A15" s="15" t="s">
        <v>20</v>
      </c>
      <c r="B15" s="63" t="s">
        <v>21</v>
      </c>
      <c r="C15" s="64"/>
      <c r="D15" s="65"/>
      <c r="E15" s="1">
        <v>1</v>
      </c>
      <c r="F15" s="19">
        <v>1</v>
      </c>
      <c r="G15" s="14"/>
      <c r="H15" s="15"/>
    </row>
    <row r="16" spans="1:8" s="18" customFormat="1" ht="48.9" customHeight="1" x14ac:dyDescent="0.3">
      <c r="A16" s="15" t="s">
        <v>22</v>
      </c>
      <c r="B16" s="63" t="s">
        <v>81</v>
      </c>
      <c r="C16" s="64"/>
      <c r="D16" s="65"/>
      <c r="E16" s="1">
        <v>1</v>
      </c>
      <c r="F16" s="19">
        <v>0.5</v>
      </c>
      <c r="G16" s="42"/>
      <c r="H16" s="17"/>
    </row>
    <row r="17" spans="1:8" s="18" customFormat="1" ht="89.25" customHeight="1" x14ac:dyDescent="0.3">
      <c r="A17" s="1" t="s">
        <v>23</v>
      </c>
      <c r="B17" s="63" t="s">
        <v>24</v>
      </c>
      <c r="C17" s="64"/>
      <c r="D17" s="65"/>
      <c r="E17" s="1">
        <v>1</v>
      </c>
      <c r="F17" s="19">
        <v>1</v>
      </c>
      <c r="G17" s="42"/>
      <c r="H17" s="17"/>
    </row>
    <row r="18" spans="1:8" s="18" customFormat="1" ht="34.5" customHeight="1" x14ac:dyDescent="0.3">
      <c r="A18" s="1" t="s">
        <v>25</v>
      </c>
      <c r="B18" s="63" t="s">
        <v>26</v>
      </c>
      <c r="C18" s="64"/>
      <c r="D18" s="65"/>
      <c r="E18" s="1">
        <f>E19+E20+E21</f>
        <v>3</v>
      </c>
      <c r="F18" s="1">
        <f>F19+F20+F21</f>
        <v>3</v>
      </c>
      <c r="G18" s="43"/>
      <c r="H18" s="17"/>
    </row>
    <row r="19" spans="1:8" s="18" customFormat="1" ht="54.75" customHeight="1" x14ac:dyDescent="0.3">
      <c r="A19" s="19" t="s">
        <v>27</v>
      </c>
      <c r="B19" s="63" t="s">
        <v>28</v>
      </c>
      <c r="C19" s="64"/>
      <c r="D19" s="65"/>
      <c r="E19" s="19">
        <v>1</v>
      </c>
      <c r="F19" s="19">
        <v>1</v>
      </c>
      <c r="G19" s="42"/>
      <c r="H19" s="17"/>
    </row>
    <row r="20" spans="1:8" s="18" customFormat="1" ht="56.4" customHeight="1" x14ac:dyDescent="0.3">
      <c r="A20" s="19" t="s">
        <v>29</v>
      </c>
      <c r="B20" s="63" t="s">
        <v>30</v>
      </c>
      <c r="C20" s="64"/>
      <c r="D20" s="65"/>
      <c r="E20" s="19">
        <v>1</v>
      </c>
      <c r="F20" s="19">
        <v>1</v>
      </c>
      <c r="G20" s="20"/>
      <c r="H20" s="17"/>
    </row>
    <row r="21" spans="1:8" s="18" customFormat="1" ht="70.650000000000006" customHeight="1" x14ac:dyDescent="0.3">
      <c r="A21" s="1" t="s">
        <v>31</v>
      </c>
      <c r="B21" s="63" t="s">
        <v>32</v>
      </c>
      <c r="C21" s="64"/>
      <c r="D21" s="65"/>
      <c r="E21" s="1">
        <v>1</v>
      </c>
      <c r="F21" s="19">
        <v>1</v>
      </c>
      <c r="G21" s="21"/>
      <c r="H21" s="17"/>
    </row>
    <row r="22" spans="1:8" s="18" customFormat="1" ht="43.5" customHeight="1" x14ac:dyDescent="0.3">
      <c r="A22" s="1" t="s">
        <v>33</v>
      </c>
      <c r="B22" s="63" t="s">
        <v>82</v>
      </c>
      <c r="C22" s="64"/>
      <c r="D22" s="65"/>
      <c r="E22" s="1">
        <v>3</v>
      </c>
      <c r="F22" s="19">
        <v>3</v>
      </c>
      <c r="G22" s="21"/>
      <c r="H22" s="22"/>
    </row>
    <row r="23" spans="1:8" s="18" customFormat="1" ht="65.25" customHeight="1" x14ac:dyDescent="0.3">
      <c r="A23" s="1" t="s">
        <v>34</v>
      </c>
      <c r="B23" s="63" t="s">
        <v>83</v>
      </c>
      <c r="C23" s="64"/>
      <c r="D23" s="65"/>
      <c r="E23" s="1">
        <v>1</v>
      </c>
      <c r="F23" s="19">
        <v>1</v>
      </c>
      <c r="G23" s="42"/>
      <c r="H23" s="17"/>
    </row>
    <row r="24" spans="1:8" s="13" customFormat="1" ht="116.25" customHeight="1" x14ac:dyDescent="0.3">
      <c r="A24" s="1">
        <v>2</v>
      </c>
      <c r="B24" s="66" t="s">
        <v>35</v>
      </c>
      <c r="C24" s="67"/>
      <c r="D24" s="68"/>
      <c r="E24" s="9">
        <f>E25+E29</f>
        <v>10</v>
      </c>
      <c r="F24" s="33">
        <f>F25+F29</f>
        <v>9</v>
      </c>
      <c r="G24" s="40"/>
      <c r="H24" s="1"/>
    </row>
    <row r="25" spans="1:8" s="18" customFormat="1" ht="72" customHeight="1" x14ac:dyDescent="0.3">
      <c r="A25" s="15" t="s">
        <v>36</v>
      </c>
      <c r="B25" s="63" t="s">
        <v>37</v>
      </c>
      <c r="C25" s="64"/>
      <c r="D25" s="65"/>
      <c r="E25" s="15">
        <f>E26+E27+E28</f>
        <v>7</v>
      </c>
      <c r="F25" s="23">
        <f>F26+F27+F28</f>
        <v>7</v>
      </c>
      <c r="G25" s="44"/>
      <c r="H25" s="17"/>
    </row>
    <row r="26" spans="1:8" s="18" customFormat="1" ht="107.25" customHeight="1" x14ac:dyDescent="0.3">
      <c r="A26" s="15" t="s">
        <v>27</v>
      </c>
      <c r="B26" s="63" t="s">
        <v>38</v>
      </c>
      <c r="C26" s="64"/>
      <c r="D26" s="65"/>
      <c r="E26" s="15">
        <v>2</v>
      </c>
      <c r="F26" s="23">
        <v>2</v>
      </c>
      <c r="G26" s="42"/>
      <c r="H26" s="17"/>
    </row>
    <row r="27" spans="1:8" s="18" customFormat="1" ht="63.75" customHeight="1" x14ac:dyDescent="0.3">
      <c r="A27" s="15" t="s">
        <v>29</v>
      </c>
      <c r="B27" s="75" t="s">
        <v>84</v>
      </c>
      <c r="C27" s="76"/>
      <c r="D27" s="77"/>
      <c r="E27" s="15">
        <v>3</v>
      </c>
      <c r="F27" s="23">
        <v>3</v>
      </c>
      <c r="G27" s="42"/>
      <c r="H27" s="17"/>
    </row>
    <row r="28" spans="1:8" s="18" customFormat="1" ht="66.75" customHeight="1" x14ac:dyDescent="0.3">
      <c r="A28" s="15" t="s">
        <v>31</v>
      </c>
      <c r="B28" s="63" t="s">
        <v>39</v>
      </c>
      <c r="C28" s="64"/>
      <c r="D28" s="65"/>
      <c r="E28" s="15">
        <v>2</v>
      </c>
      <c r="F28" s="23">
        <v>2</v>
      </c>
      <c r="G28" s="42"/>
      <c r="H28" s="17"/>
    </row>
    <row r="29" spans="1:8" s="18" customFormat="1" ht="34.5" customHeight="1" x14ac:dyDescent="0.3">
      <c r="A29" s="15" t="s">
        <v>40</v>
      </c>
      <c r="B29" s="63" t="s">
        <v>41</v>
      </c>
      <c r="C29" s="64"/>
      <c r="D29" s="65"/>
      <c r="E29" s="15">
        <f>E30+E31</f>
        <v>3</v>
      </c>
      <c r="F29" s="23">
        <f>F30+F31</f>
        <v>2</v>
      </c>
      <c r="G29" s="44"/>
      <c r="H29" s="17"/>
    </row>
    <row r="30" spans="1:8" s="18" customFormat="1" ht="51.45" customHeight="1" x14ac:dyDescent="0.3">
      <c r="A30" s="15" t="s">
        <v>27</v>
      </c>
      <c r="B30" s="75" t="s">
        <v>42</v>
      </c>
      <c r="C30" s="76"/>
      <c r="D30" s="77"/>
      <c r="E30" s="15">
        <v>2</v>
      </c>
      <c r="F30" s="23">
        <v>2</v>
      </c>
      <c r="G30" s="42"/>
      <c r="H30" s="17"/>
    </row>
    <row r="31" spans="1:8" s="18" customFormat="1" ht="66.75" customHeight="1" x14ac:dyDescent="0.3">
      <c r="A31" s="15" t="s">
        <v>29</v>
      </c>
      <c r="B31" s="75" t="s">
        <v>43</v>
      </c>
      <c r="C31" s="76"/>
      <c r="D31" s="77"/>
      <c r="E31" s="15">
        <v>1</v>
      </c>
      <c r="F31" s="23">
        <v>0</v>
      </c>
      <c r="G31" s="42"/>
      <c r="H31" s="17"/>
    </row>
    <row r="32" spans="1:8" s="35" customFormat="1" ht="21" customHeight="1" x14ac:dyDescent="0.3">
      <c r="A32" s="37" t="s">
        <v>9</v>
      </c>
      <c r="B32" s="79" t="s">
        <v>44</v>
      </c>
      <c r="C32" s="80"/>
      <c r="D32" s="81"/>
      <c r="E32" s="9">
        <f>E33+E38+E44</f>
        <v>30</v>
      </c>
      <c r="F32" s="33">
        <f>F33+F38+F44</f>
        <v>10</v>
      </c>
      <c r="G32" s="40"/>
      <c r="H32" s="37"/>
    </row>
    <row r="33" spans="1:8" s="13" customFormat="1" ht="72" customHeight="1" x14ac:dyDescent="0.3">
      <c r="A33" s="1">
        <v>1</v>
      </c>
      <c r="B33" s="66" t="s">
        <v>85</v>
      </c>
      <c r="C33" s="67"/>
      <c r="D33" s="68"/>
      <c r="E33" s="9">
        <f>E34+E35+E36+E37</f>
        <v>10</v>
      </c>
      <c r="F33" s="33">
        <f>F34+F35+F36+F37</f>
        <v>1</v>
      </c>
      <c r="G33" s="40"/>
      <c r="H33" s="1"/>
    </row>
    <row r="34" spans="1:8" s="16" customFormat="1" ht="72" customHeight="1" x14ac:dyDescent="0.3">
      <c r="A34" s="15" t="s">
        <v>20</v>
      </c>
      <c r="B34" s="63" t="s">
        <v>86</v>
      </c>
      <c r="C34" s="64"/>
      <c r="D34" s="65"/>
      <c r="E34" s="23">
        <v>2</v>
      </c>
      <c r="F34" s="23">
        <v>0</v>
      </c>
      <c r="G34" s="14"/>
      <c r="H34" s="15"/>
    </row>
    <row r="35" spans="1:8" s="16" customFormat="1" ht="93" customHeight="1" x14ac:dyDescent="0.3">
      <c r="A35" s="19" t="s">
        <v>22</v>
      </c>
      <c r="B35" s="63" t="s">
        <v>87</v>
      </c>
      <c r="C35" s="64"/>
      <c r="D35" s="65"/>
      <c r="E35" s="19">
        <v>4</v>
      </c>
      <c r="F35" s="19">
        <v>0</v>
      </c>
      <c r="G35" s="43"/>
      <c r="H35" s="47" t="s">
        <v>45</v>
      </c>
    </row>
    <row r="36" spans="1:8" s="16" customFormat="1" ht="50.25" customHeight="1" x14ac:dyDescent="0.3">
      <c r="A36" s="15" t="s">
        <v>23</v>
      </c>
      <c r="B36" s="75" t="s">
        <v>88</v>
      </c>
      <c r="C36" s="76"/>
      <c r="D36" s="77"/>
      <c r="E36" s="23">
        <v>2</v>
      </c>
      <c r="F36" s="23">
        <v>1</v>
      </c>
      <c r="G36" s="14"/>
      <c r="H36" s="15"/>
    </row>
    <row r="37" spans="1:8" s="18" customFormat="1" ht="69" customHeight="1" x14ac:dyDescent="0.3">
      <c r="A37" s="15" t="s">
        <v>25</v>
      </c>
      <c r="B37" s="63" t="s">
        <v>89</v>
      </c>
      <c r="C37" s="64"/>
      <c r="D37" s="65"/>
      <c r="E37" s="1">
        <v>2</v>
      </c>
      <c r="F37" s="19">
        <v>0</v>
      </c>
      <c r="G37" s="14"/>
      <c r="H37" s="17"/>
    </row>
    <row r="38" spans="1:8" s="13" customFormat="1" ht="85.95" customHeight="1" x14ac:dyDescent="0.3">
      <c r="A38" s="1">
        <v>2</v>
      </c>
      <c r="B38" s="78" t="s">
        <v>90</v>
      </c>
      <c r="C38" s="78"/>
      <c r="D38" s="78"/>
      <c r="E38" s="9">
        <f>E39+E40+E41+E42+E43</f>
        <v>10</v>
      </c>
      <c r="F38" s="33">
        <f>F39+F40+F41+F42+F43</f>
        <v>7</v>
      </c>
      <c r="G38" s="40"/>
      <c r="H38" s="1"/>
    </row>
    <row r="39" spans="1:8" s="18" customFormat="1" ht="49.2" customHeight="1" x14ac:dyDescent="0.3">
      <c r="A39" s="15" t="s">
        <v>36</v>
      </c>
      <c r="B39" s="75" t="s">
        <v>105</v>
      </c>
      <c r="C39" s="76"/>
      <c r="D39" s="77"/>
      <c r="E39" s="15">
        <v>2</v>
      </c>
      <c r="F39" s="23">
        <v>2</v>
      </c>
      <c r="G39" s="42"/>
      <c r="H39" s="17"/>
    </row>
    <row r="40" spans="1:8" s="18" customFormat="1" ht="51.9" customHeight="1" x14ac:dyDescent="0.3">
      <c r="A40" s="15" t="s">
        <v>40</v>
      </c>
      <c r="B40" s="75" t="s">
        <v>91</v>
      </c>
      <c r="C40" s="76"/>
      <c r="D40" s="77"/>
      <c r="E40" s="15">
        <v>2</v>
      </c>
      <c r="F40" s="23">
        <v>1</v>
      </c>
      <c r="G40" s="42"/>
      <c r="H40" s="17"/>
    </row>
    <row r="41" spans="1:8" s="18" customFormat="1" ht="69.599999999999994" customHeight="1" x14ac:dyDescent="0.3">
      <c r="A41" s="15" t="s">
        <v>46</v>
      </c>
      <c r="B41" s="75" t="s">
        <v>92</v>
      </c>
      <c r="C41" s="76"/>
      <c r="D41" s="77"/>
      <c r="E41" s="15">
        <v>2</v>
      </c>
      <c r="F41" s="23">
        <v>2</v>
      </c>
      <c r="G41" s="42"/>
      <c r="H41" s="17"/>
    </row>
    <row r="42" spans="1:8" s="18" customFormat="1" ht="87.9" customHeight="1" x14ac:dyDescent="0.3">
      <c r="A42" s="15" t="s">
        <v>47</v>
      </c>
      <c r="B42" s="75" t="s">
        <v>104</v>
      </c>
      <c r="C42" s="76"/>
      <c r="D42" s="77"/>
      <c r="E42" s="15">
        <v>1</v>
      </c>
      <c r="F42" s="23">
        <v>1</v>
      </c>
      <c r="G42" s="42"/>
      <c r="H42" s="17"/>
    </row>
    <row r="43" spans="1:8" s="18" customFormat="1" ht="53.25" customHeight="1" x14ac:dyDescent="0.3">
      <c r="A43" s="1" t="s">
        <v>48</v>
      </c>
      <c r="B43" s="63" t="s">
        <v>93</v>
      </c>
      <c r="C43" s="64"/>
      <c r="D43" s="65"/>
      <c r="E43" s="1">
        <v>3</v>
      </c>
      <c r="F43" s="19">
        <v>1</v>
      </c>
      <c r="G43" s="25"/>
      <c r="H43" s="22"/>
    </row>
    <row r="44" spans="1:8" s="13" customFormat="1" ht="59.4" customHeight="1" x14ac:dyDescent="0.3">
      <c r="A44" s="1">
        <v>3</v>
      </c>
      <c r="B44" s="78" t="s">
        <v>49</v>
      </c>
      <c r="C44" s="78"/>
      <c r="D44" s="78"/>
      <c r="E44" s="9">
        <f>E45+E46+E47+E48</f>
        <v>10</v>
      </c>
      <c r="F44" s="33">
        <f>F45+F46+F47+F48</f>
        <v>2</v>
      </c>
      <c r="G44" s="40"/>
      <c r="H44" s="1"/>
    </row>
    <row r="45" spans="1:8" s="16" customFormat="1" ht="72.75" customHeight="1" x14ac:dyDescent="0.3">
      <c r="A45" s="15" t="s">
        <v>50</v>
      </c>
      <c r="B45" s="63" t="s">
        <v>94</v>
      </c>
      <c r="C45" s="64"/>
      <c r="D45" s="65"/>
      <c r="E45" s="1">
        <v>3</v>
      </c>
      <c r="F45" s="19">
        <v>2</v>
      </c>
      <c r="G45" s="14"/>
      <c r="H45" s="15"/>
    </row>
    <row r="46" spans="1:8" s="18" customFormat="1" ht="167.25" customHeight="1" x14ac:dyDescent="0.3">
      <c r="A46" s="1" t="s">
        <v>51</v>
      </c>
      <c r="B46" s="88" t="s">
        <v>95</v>
      </c>
      <c r="C46" s="89"/>
      <c r="D46" s="90"/>
      <c r="E46" s="1">
        <v>5</v>
      </c>
      <c r="F46" s="19">
        <v>0</v>
      </c>
      <c r="G46" s="25"/>
      <c r="H46" s="22"/>
    </row>
    <row r="47" spans="1:8" s="18" customFormat="1" ht="70.5" customHeight="1" x14ac:dyDescent="0.3">
      <c r="A47" s="15" t="s">
        <v>52</v>
      </c>
      <c r="B47" s="63" t="s">
        <v>96</v>
      </c>
      <c r="C47" s="64"/>
      <c r="D47" s="65"/>
      <c r="E47" s="15">
        <v>1</v>
      </c>
      <c r="F47" s="23">
        <v>0</v>
      </c>
      <c r="G47" s="42"/>
      <c r="H47" s="17"/>
    </row>
    <row r="48" spans="1:8" s="18" customFormat="1" ht="118.35" customHeight="1" x14ac:dyDescent="0.3">
      <c r="A48" s="15" t="s">
        <v>97</v>
      </c>
      <c r="B48" s="63" t="s">
        <v>98</v>
      </c>
      <c r="C48" s="64"/>
      <c r="D48" s="65"/>
      <c r="E48" s="15">
        <v>1</v>
      </c>
      <c r="F48" s="23">
        <v>0</v>
      </c>
      <c r="G48" s="42"/>
      <c r="H48" s="17"/>
    </row>
    <row r="49" spans="1:8" s="35" customFormat="1" ht="49.2" customHeight="1" x14ac:dyDescent="0.3">
      <c r="A49" s="37" t="s">
        <v>10</v>
      </c>
      <c r="B49" s="66" t="s">
        <v>53</v>
      </c>
      <c r="C49" s="67"/>
      <c r="D49" s="68"/>
      <c r="E49" s="11">
        <v>50</v>
      </c>
      <c r="F49" s="11">
        <f>SUM(F50:F55)</f>
        <v>40</v>
      </c>
      <c r="G49" s="12"/>
      <c r="H49" s="37"/>
    </row>
    <row r="50" spans="1:8" s="13" customFormat="1" ht="27.15" customHeight="1" x14ac:dyDescent="0.3">
      <c r="A50" s="1"/>
      <c r="B50" s="69" t="s">
        <v>54</v>
      </c>
      <c r="C50" s="70"/>
      <c r="D50" s="71"/>
      <c r="E50" s="1">
        <v>50</v>
      </c>
      <c r="F50" s="1"/>
      <c r="G50" s="24"/>
      <c r="H50" s="1"/>
    </row>
    <row r="51" spans="1:8" s="13" customFormat="1" ht="27.15" customHeight="1" x14ac:dyDescent="0.3">
      <c r="A51" s="1"/>
      <c r="B51" s="69" t="s">
        <v>55</v>
      </c>
      <c r="C51" s="70"/>
      <c r="D51" s="71"/>
      <c r="E51" s="1">
        <v>45</v>
      </c>
      <c r="F51" s="1"/>
      <c r="G51" s="24"/>
      <c r="H51" s="1"/>
    </row>
    <row r="52" spans="1:8" s="13" customFormat="1" ht="27.15" customHeight="1" x14ac:dyDescent="0.3">
      <c r="A52" s="1"/>
      <c r="B52" s="69" t="s">
        <v>56</v>
      </c>
      <c r="C52" s="70"/>
      <c r="D52" s="71"/>
      <c r="E52" s="1">
        <v>40</v>
      </c>
      <c r="F52" s="1">
        <v>40</v>
      </c>
      <c r="G52" s="24"/>
      <c r="H52" s="1"/>
    </row>
    <row r="53" spans="1:8" s="13" customFormat="1" ht="27.15" customHeight="1" x14ac:dyDescent="0.3">
      <c r="A53" s="1"/>
      <c r="B53" s="69" t="s">
        <v>57</v>
      </c>
      <c r="C53" s="70"/>
      <c r="D53" s="71"/>
      <c r="E53" s="1">
        <v>30</v>
      </c>
      <c r="F53" s="1"/>
      <c r="G53" s="24"/>
      <c r="H53" s="1"/>
    </row>
    <row r="54" spans="1:8" s="13" customFormat="1" ht="27.15" customHeight="1" x14ac:dyDescent="0.3">
      <c r="A54" s="1"/>
      <c r="B54" s="69" t="s">
        <v>58</v>
      </c>
      <c r="C54" s="70"/>
      <c r="D54" s="71"/>
      <c r="E54" s="1">
        <v>25</v>
      </c>
      <c r="F54" s="1"/>
      <c r="G54" s="24"/>
      <c r="H54" s="1"/>
    </row>
    <row r="55" spans="1:8" s="13" customFormat="1" ht="27.15" customHeight="1" x14ac:dyDescent="0.3">
      <c r="A55" s="1"/>
      <c r="B55" s="69" t="s">
        <v>59</v>
      </c>
      <c r="C55" s="70"/>
      <c r="D55" s="71"/>
      <c r="E55" s="1">
        <v>0</v>
      </c>
      <c r="F55" s="1"/>
      <c r="G55" s="24"/>
      <c r="H55" s="1"/>
    </row>
    <row r="56" spans="1:8" s="35" customFormat="1" ht="27.15" customHeight="1" x14ac:dyDescent="0.3">
      <c r="A56" s="37"/>
      <c r="B56" s="72" t="s">
        <v>60</v>
      </c>
      <c r="C56" s="73"/>
      <c r="D56" s="74"/>
      <c r="E56" s="37">
        <f>E13+E32+E49</f>
        <v>100</v>
      </c>
      <c r="F56" s="37">
        <f>F13+F32+F49</f>
        <v>68.5</v>
      </c>
      <c r="G56" s="25"/>
      <c r="H56" s="37"/>
    </row>
    <row r="57" spans="1:8" ht="9.75" customHeight="1" x14ac:dyDescent="0.3">
      <c r="C57" s="3"/>
      <c r="D57" s="3"/>
      <c r="G57" s="26"/>
    </row>
    <row r="58" spans="1:8" ht="20.25" customHeight="1" x14ac:dyDescent="0.3">
      <c r="B58" s="62" t="s">
        <v>61</v>
      </c>
      <c r="C58" s="62"/>
      <c r="D58" s="62"/>
      <c r="G58" s="26"/>
    </row>
    <row r="59" spans="1:8" s="5" customFormat="1" ht="69.75" customHeight="1" x14ac:dyDescent="0.3">
      <c r="A59" s="59" t="s">
        <v>62</v>
      </c>
      <c r="B59" s="59"/>
      <c r="C59" s="59"/>
      <c r="D59" s="60" t="s">
        <v>63</v>
      </c>
      <c r="E59" s="61"/>
      <c r="F59" s="6" t="s">
        <v>64</v>
      </c>
      <c r="G59" s="45" t="s">
        <v>99</v>
      </c>
      <c r="H59" s="6" t="s">
        <v>65</v>
      </c>
    </row>
    <row r="60" spans="1:8" ht="33" customHeight="1" x14ac:dyDescent="0.3">
      <c r="A60" s="54" t="s">
        <v>66</v>
      </c>
      <c r="B60" s="54"/>
      <c r="C60" s="54"/>
      <c r="D60" s="55" t="s">
        <v>67</v>
      </c>
      <c r="E60" s="56"/>
      <c r="F60" s="1"/>
      <c r="G60" s="27"/>
      <c r="H60" s="27" t="str">
        <f>IF(AND(80&lt;=G56,G56&lt;100),G56,"")</f>
        <v/>
      </c>
    </row>
    <row r="61" spans="1:8" ht="33.15" customHeight="1" x14ac:dyDescent="0.3">
      <c r="A61" s="54" t="s">
        <v>68</v>
      </c>
      <c r="B61" s="54"/>
      <c r="C61" s="54"/>
      <c r="D61" s="55" t="s">
        <v>69</v>
      </c>
      <c r="E61" s="56"/>
      <c r="F61" s="1" t="s">
        <v>70</v>
      </c>
      <c r="G61" s="27"/>
      <c r="H61" s="27" t="str">
        <f>IF(AND(65&lt;=G56,G56&lt;80),G56,"")</f>
        <v/>
      </c>
    </row>
    <row r="62" spans="1:8" ht="40.200000000000003" customHeight="1" x14ac:dyDescent="0.3">
      <c r="A62" s="54" t="s">
        <v>71</v>
      </c>
      <c r="B62" s="54"/>
      <c r="C62" s="54"/>
      <c r="D62" s="55" t="s">
        <v>72</v>
      </c>
      <c r="E62" s="56"/>
      <c r="F62" s="1"/>
      <c r="G62" s="27"/>
      <c r="H62" s="27" t="str">
        <f>IF(AND(50&lt;=G56,G56&lt;65),G56,"")</f>
        <v/>
      </c>
    </row>
    <row r="63" spans="1:8" ht="32.4" customHeight="1" x14ac:dyDescent="0.3">
      <c r="A63" s="54" t="s">
        <v>73</v>
      </c>
      <c r="B63" s="54"/>
      <c r="C63" s="54"/>
      <c r="D63" s="55" t="s">
        <v>74</v>
      </c>
      <c r="E63" s="56"/>
      <c r="F63" s="1"/>
      <c r="G63" s="27"/>
      <c r="H63" s="27" t="str">
        <f>IF(AND(0&lt;G56,G56&lt;50),G56,"")</f>
        <v/>
      </c>
    </row>
    <row r="64" spans="1:8" ht="3" customHeight="1" x14ac:dyDescent="0.3"/>
    <row r="65" spans="2:8" s="28" customFormat="1" ht="20.25" customHeight="1" x14ac:dyDescent="0.3">
      <c r="B65" s="29"/>
      <c r="C65" s="29"/>
      <c r="D65" s="57" t="s">
        <v>100</v>
      </c>
      <c r="E65" s="57"/>
      <c r="F65" s="57"/>
      <c r="G65" s="57"/>
      <c r="H65" s="57"/>
    </row>
    <row r="66" spans="2:8" s="35" customFormat="1" ht="35.25" customHeight="1" x14ac:dyDescent="0.3">
      <c r="C66" s="32"/>
      <c r="D66" s="58" t="s">
        <v>76</v>
      </c>
      <c r="E66" s="58"/>
      <c r="F66" s="58"/>
      <c r="G66" s="58"/>
      <c r="H66" s="58"/>
    </row>
    <row r="67" spans="2:8" x14ac:dyDescent="0.3">
      <c r="D67" s="30"/>
      <c r="E67" s="30"/>
      <c r="F67" s="30"/>
      <c r="G67" s="46"/>
      <c r="H67" s="30"/>
    </row>
    <row r="72" spans="2:8" ht="15.75" customHeight="1" x14ac:dyDescent="0.3">
      <c r="B72" s="48" t="s">
        <v>77</v>
      </c>
      <c r="C72" s="48"/>
      <c r="D72" s="48"/>
      <c r="E72" s="48"/>
      <c r="F72" s="48"/>
      <c r="G72" s="48"/>
      <c r="H72" s="48"/>
    </row>
    <row r="73" spans="2:8" ht="92.4" customHeight="1" x14ac:dyDescent="0.3">
      <c r="B73" s="49" t="s">
        <v>78</v>
      </c>
      <c r="C73" s="50"/>
      <c r="D73" s="50"/>
      <c r="E73" s="50"/>
      <c r="F73" s="50"/>
      <c r="G73" s="50"/>
      <c r="H73" s="51"/>
    </row>
    <row r="74" spans="2:8" ht="24" customHeight="1" x14ac:dyDescent="0.3">
      <c r="B74" s="31"/>
      <c r="D74" s="52" t="s">
        <v>75</v>
      </c>
      <c r="E74" s="52"/>
      <c r="F74" s="52"/>
      <c r="G74" s="52"/>
      <c r="H74" s="52"/>
    </row>
    <row r="75" spans="2:8" ht="20.25" customHeight="1" x14ac:dyDescent="0.3">
      <c r="B75" s="32"/>
      <c r="D75" s="53" t="s">
        <v>79</v>
      </c>
      <c r="E75" s="53"/>
      <c r="F75" s="53"/>
      <c r="G75" s="53"/>
      <c r="H75" s="53"/>
    </row>
  </sheetData>
  <sheetProtection password="E795" sheet="1" formatCells="0" formatColumns="0" formatRows="0" insertColumns="0" insertRows="0" insertHyperlinks="0" deleteColumns="0" deleteRows="0" sort="0" autoFilter="0" pivotTables="0"/>
  <autoFilter ref="A11:H11">
    <filterColumn colId="1" showButton="0"/>
    <filterColumn colId="2" showButton="0"/>
  </autoFilter>
  <mergeCells count="70">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40:D40"/>
    <mergeCell ref="B41:D41"/>
    <mergeCell ref="B42:D42"/>
    <mergeCell ref="B43:D43"/>
    <mergeCell ref="B44:D44"/>
    <mergeCell ref="B39:D39"/>
    <mergeCell ref="B58:D58"/>
    <mergeCell ref="B46:D46"/>
    <mergeCell ref="B47:D47"/>
    <mergeCell ref="B48:D48"/>
    <mergeCell ref="B49:D49"/>
    <mergeCell ref="B50:D50"/>
    <mergeCell ref="B51:D51"/>
    <mergeCell ref="B52:D52"/>
    <mergeCell ref="B53:D53"/>
    <mergeCell ref="B54:D54"/>
    <mergeCell ref="B55:D55"/>
    <mergeCell ref="B56:D56"/>
    <mergeCell ref="A59:C59"/>
    <mergeCell ref="D59:E59"/>
    <mergeCell ref="A60:C60"/>
    <mergeCell ref="D60:E60"/>
    <mergeCell ref="A61:C61"/>
    <mergeCell ref="D61:E61"/>
    <mergeCell ref="B72:H72"/>
    <mergeCell ref="B73:H73"/>
    <mergeCell ref="D74:H74"/>
    <mergeCell ref="D75:H75"/>
    <mergeCell ref="A62:C62"/>
    <mergeCell ref="D62:E62"/>
    <mergeCell ref="A63:C63"/>
    <mergeCell ref="D63:E63"/>
    <mergeCell ref="D65:H65"/>
    <mergeCell ref="D66:H66"/>
  </mergeCells>
  <printOptions horizontalCentered="1"/>
  <pageMargins left="0.31" right="0.3" top="0.47" bottom="0.37" header="0.13149606299212599" footer="0.16"/>
  <pageSetup paperSize="9" fitToHeight="0"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1+3B Viết</vt:lpstr>
      <vt:lpstr>'1+3B Viết'!Print_Titles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cp:lastPrinted>2019-03-25T06:08:54Z</cp:lastPrinted>
  <dcterms:created xsi:type="dcterms:W3CDTF">2019-01-10T04:30:31Z</dcterms:created>
  <dcterms:modified xsi:type="dcterms:W3CDTF">2019-06-17T08:43:50Z</dcterms:modified>
</cp:coreProperties>
</file>